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o Communicate with PMC 2-Feb-14\Files for Mid Term Review 2015 December\Draft Data to Design and Develop Policies Communication &amp; Administration 1-Jun-16\"/>
    </mc:Choice>
  </mc:AlternateContent>
  <bookViews>
    <workbookView xWindow="0" yWindow="0" windowWidth="20490" windowHeight="7755" activeTab="2"/>
  </bookViews>
  <sheets>
    <sheet name="Activity Plan" sheetId="2" r:id="rId1"/>
    <sheet name="Budget" sheetId="3" r:id="rId2"/>
    <sheet name="BNF" sheetId="5" r:id="rId3"/>
    <sheet name="Monitoring" sheetId="1" r:id="rId4"/>
    <sheet name="List of Donors _ Costing" sheetId="6" r:id="rId5"/>
  </sheets>
  <externalReferences>
    <externalReference r:id="rId6"/>
  </externalReferences>
  <definedNames>
    <definedName name="__IntlFixup" hidden="1">TRUE</definedName>
    <definedName name="_Order1" hidden="1">0</definedName>
    <definedName name="Action_Contre_La_Faime" localSheetId="4">#REF!</definedName>
    <definedName name="Action_Contre_La_Faime">#REF!</definedName>
    <definedName name="admin1" localSheetId="4">OFFSET(#REF!,0,0,MATCH("*",#REF!,-1)-1,1)</definedName>
    <definedName name="admin1">OFFSET(#REF!,0,0,MATCH("*",#REF!,-1)-1,1)</definedName>
    <definedName name="admin1Col" localSheetId="4">#REF!</definedName>
    <definedName name="admin1Col">#REF!</definedName>
    <definedName name="admin1NpCode" localSheetId="4">OFFSET(#REF!,0,0,MATCH("*",#REF!,-1)-1,2)</definedName>
    <definedName name="admin1NpCode">OFFSET(#REF!,0,0,MATCH("*",#REF!,-1)-1,2)</definedName>
    <definedName name="admin1Start" localSheetId="4">#REF!</definedName>
    <definedName name="admin1Start">#REF!</definedName>
    <definedName name="admin2" localSheetId="4">OFFSET(#REF!,0,0,MATCH("*",#REF!,-1)-1,1)</definedName>
    <definedName name="admin2">OFFSET(#REF!,0,0,MATCH("*",#REF!,-1)-1,1)</definedName>
    <definedName name="admin2Col" localSheetId="4">#REF!</definedName>
    <definedName name="admin2Col">#REF!</definedName>
    <definedName name="admin2NpCode" localSheetId="4">OFFSET(#REF!,0,0,MATCH("*",#REF!,-1)-1,2)</definedName>
    <definedName name="admin2NpCode">OFFSET(#REF!,0,0,MATCH("*",#REF!,-1)-1,2)</definedName>
    <definedName name="admin2Start" localSheetId="4">#REF!</definedName>
    <definedName name="admin2Start">#REF!</definedName>
    <definedName name="admin3" localSheetId="4">OFFSET(#REF!,0,0,MATCH("*",#REF!,-1)-1,1)</definedName>
    <definedName name="admin3">OFFSET(#REF!,0,0,MATCH("*",#REF!,-1)-1,1)</definedName>
    <definedName name="admin3Col" localSheetId="4">#REF!</definedName>
    <definedName name="admin3Col">#REF!</definedName>
    <definedName name="admin3NpCode" localSheetId="4">OFFSET(#REF!,0,0,MATCH("*",#REF!,-1)-1,2)</definedName>
    <definedName name="admin3NpCode">OFFSET(#REF!,0,0,MATCH("*",#REF!,-1)-1,2)</definedName>
    <definedName name="admin3Start" localSheetId="4">#REF!</definedName>
    <definedName name="admin3Start">#REF!</definedName>
    <definedName name="admin5Col" localSheetId="4">#REF!</definedName>
    <definedName name="admin5Col">#REF!</definedName>
    <definedName name="admin5Start" localSheetId="4">#REF!</definedName>
    <definedName name="admin5Start">#REF!</definedName>
    <definedName name="adminCol" localSheetId="4">#REF!</definedName>
    <definedName name="adminCol">#REF!</definedName>
    <definedName name="adminStart" localSheetId="4">#REF!</definedName>
    <definedName name="adminStart">#REF!</definedName>
    <definedName name="Ayeyarwady_Divison" localSheetId="4">#REF!</definedName>
    <definedName name="Ayeyarwady_Divison">#REF!</definedName>
    <definedName name="Bhamo" localSheetId="4">#REF!</definedName>
    <definedName name="Bhamo">#REF!</definedName>
    <definedName name="campTspCol" localSheetId="4">#REF!</definedName>
    <definedName name="campTspCol">#REF!</definedName>
    <definedName name="CampTspCol2">#REF!</definedName>
    <definedName name="campTspStart" localSheetId="4">#REF!</definedName>
    <definedName name="campTspStart">#REF!</definedName>
    <definedName name="Chipwi" localSheetId="4">#REF!</definedName>
    <definedName name="Chipwi">#REF!</definedName>
    <definedName name="Country" localSheetId="4">OFFSET(#REF!,0,0,MATCH("*",#REF!,-1)-1,1)</definedName>
    <definedName name="Country">OFFSET(#REF!,0,0,MATCH("*",#REF!,-1)-1,1)</definedName>
    <definedName name="countryCol" localSheetId="4">#REF!</definedName>
    <definedName name="countryCol">#REF!</definedName>
    <definedName name="countryStart" localSheetId="4">#REF!</definedName>
    <definedName name="countryStart">#REF!</definedName>
    <definedName name="Data.Dump" hidden="1">OFFSET([0]!Data.Top.Left,1,0)</definedName>
    <definedName name="Employee" hidden="1">OFFSET([0]!Data.Top.Left,1,0)</definedName>
    <definedName name="Hpakan" localSheetId="4">#REF!</definedName>
    <definedName name="Hpakan">#REF!</definedName>
    <definedName name="Hseni" localSheetId="4">#REF!</definedName>
    <definedName name="Hseni">#REF!</definedName>
    <definedName name="Htay" hidden="1">OFFSET([0]!Data.Top.Left,1,0)</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IDP_SR_Col">[1]ControlVocabularies!$I:$I</definedName>
    <definedName name="IDP_SR_Start">[1]ControlVocabularies!$I$1</definedName>
    <definedName name="Injangyang" localSheetId="4">#REF!</definedName>
    <definedName name="Injangyang">#REF!</definedName>
    <definedName name="Kamaing" localSheetId="4">#REF!</definedName>
    <definedName name="Kamaing">#REF!</definedName>
    <definedName name="Khaunglanhpu" localSheetId="4">#REF!</definedName>
    <definedName name="Khaunglanhpu">#REF!</definedName>
    <definedName name="Koko" hidden="1">OFFSET([0]!Data.Top.Left,1,0)</definedName>
    <definedName name="Kutkai" localSheetId="4">#REF!</definedName>
    <definedName name="Kutkai">#REF!</definedName>
    <definedName name="Kyauktaw" localSheetId="4">#REF!</definedName>
    <definedName name="Kyauktaw">#REF!</definedName>
    <definedName name="ListofDonorsNoCosting">#REF!</definedName>
    <definedName name="M" hidden="1">OFFSET([0]!Data.Top.Left,1,0)</definedName>
    <definedName name="Macro1">#N/A</definedName>
    <definedName name="Macro2">#N/A</definedName>
    <definedName name="Mansi" localSheetId="4">#REF!</definedName>
    <definedName name="Mansi">#REF!</definedName>
    <definedName name="Manton" localSheetId="4">#REF!</definedName>
    <definedName name="Manton">#REF!</definedName>
    <definedName name="Mar" hidden="1">OFFSET([0]!Data.Top.Left,1,0)</definedName>
    <definedName name="Maungdaw" localSheetId="4">#REF!</definedName>
    <definedName name="Maungdaw">#REF!</definedName>
    <definedName name="Mee" hidden="1">OFFSET([0]!Data.Top.Left,1,0)</definedName>
    <definedName name="Minbya" localSheetId="4">#REF!</definedName>
    <definedName name="Minbya">#REF!</definedName>
    <definedName name="Minbya2" localSheetId="4">#REF!</definedName>
    <definedName name="Minbya2">#REF!</definedName>
    <definedName name="Mogaung" localSheetId="4">#REF!</definedName>
    <definedName name="Mogaung">#REF!</definedName>
    <definedName name="Mohnyin" localSheetId="4">#REF!</definedName>
    <definedName name="Mohnyin">#REF!</definedName>
    <definedName name="Momauk" localSheetId="4">#REF!</definedName>
    <definedName name="Momauk">#REF!</definedName>
    <definedName name="month">[1]ControlVocabularies!$F$2:$F$13</definedName>
    <definedName name="Muse" localSheetId="4">#REF!</definedName>
    <definedName name="Muse">#REF!</definedName>
    <definedName name="Myebon" localSheetId="4">#REF!</definedName>
    <definedName name="Myebon">#REF!</definedName>
    <definedName name="Myitkyina" localSheetId="4">#REF!</definedName>
    <definedName name="Myitkyina">#REF!</definedName>
    <definedName name="NAM_Apr" hidden="1">OFFSET([0]!Data.Top.Left,1,0)</definedName>
    <definedName name="Namhkan" localSheetId="4">#REF!</definedName>
    <definedName name="Namhkan">#REF!</definedName>
    <definedName name="Namtu" localSheetId="4">#REF!</definedName>
    <definedName name="Namtu">#REF!</definedName>
    <definedName name="OpRes">[1]ControlVocabularies!$G$2:$G$3</definedName>
    <definedName name="organization" localSheetId="4">OFFSET(#REF!,0,0,MATCH("*",#REF!,-1)-4,1)</definedName>
    <definedName name="organization">OFFSET(#REF!,0,0,MATCH("*",#REF!,-1)-4,1)</definedName>
    <definedName name="OSP" hidden="1">OFFSET([0]!Data.Top.Left,1,0)</definedName>
    <definedName name="Ownership" hidden="1">OFFSET([0]!Data.Top.Left,1,0)</definedName>
    <definedName name="Pauktaw" localSheetId="4">#REF!</definedName>
    <definedName name="Pauktaw">#REF!</definedName>
    <definedName name="pNameNpCode" localSheetId="4">OFFSET(#REF!,0,0,MATCH("*",#REF!,-1)-1,4)</definedName>
    <definedName name="pNameNpCode">OFFSET(#REF!,0,0,MATCH("*",#REF!,-1)-1,4)</definedName>
    <definedName name="projectStatus">[1]ControlVocabularies!$E$2:$E$5</definedName>
    <definedName name="sector">[1]ControlVocabularies!$B$2:$B$20</definedName>
    <definedName name="StateDivision" localSheetId="4">#REF!</definedName>
    <definedName name="StateDivision">#REF!</definedName>
    <definedName name="subSector" localSheetId="4">OFFSET([1]ControlVocabularies!$D$2,0,0,MATCH("*",[1]ControlVocabularies!#REF!,-1)-1,1)</definedName>
    <definedName name="subSector">OFFSET([1]ControlVocabularies!$D$2,0,0,MATCH("*",[1]ControlVocabularies!#REF!,-1)-1,1)</definedName>
    <definedName name="Support">[1]ControlVocabularies!$K$2:$K$7</definedName>
    <definedName name="Thynzar" hidden="1">OFFSET([0]!Data.Top.Left,1,0)</definedName>
    <definedName name="vehicleType" localSheetId="4">OFFSET([1]ControlVocabularies!#REF!,0,0,MATCH("*",[1]ControlVocabularies!$C:$C,-1)-1,1)</definedName>
    <definedName name="vehicleType">OFFSET([1]ControlVocabularies!#REF!,0,0,MATCH("*",[1]ControlVocabularies!$C:$C,-1)-1,1)</definedName>
    <definedName name="Village_Tract" localSheetId="4">#REF!</definedName>
    <definedName name="Village_Tract">#REF!</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1" i="6" l="1"/>
  <c r="G31" i="6" l="1"/>
  <c r="M30" i="6"/>
  <c r="H30" i="6"/>
  <c r="I26" i="6"/>
  <c r="I19" i="6"/>
  <c r="I18" i="6"/>
  <c r="I17" i="6"/>
  <c r="I16" i="6"/>
  <c r="I15" i="6"/>
  <c r="I14" i="6"/>
  <c r="I13" i="6"/>
  <c r="I12" i="6"/>
  <c r="I11" i="6"/>
  <c r="I10" i="6"/>
  <c r="I7" i="6"/>
</calcChain>
</file>

<file path=xl/sharedStrings.xml><?xml version="1.0" encoding="utf-8"?>
<sst xmlns="http://schemas.openxmlformats.org/spreadsheetml/2006/main" count="1210" uniqueCount="531">
  <si>
    <t>Goal 1</t>
  </si>
  <si>
    <t>Civic Engagement &amp; Accountability</t>
  </si>
  <si>
    <t>Promoting the availability and access to information</t>
  </si>
  <si>
    <t>Outcome 1</t>
  </si>
  <si>
    <t>Indicator</t>
  </si>
  <si>
    <t>Activity</t>
  </si>
  <si>
    <t>Milestone (2014-15)</t>
  </si>
  <si>
    <t>Milestone (2015-16)</t>
  </si>
  <si>
    <t>Milestone (2016-17)</t>
  </si>
  <si>
    <t>Milestone (2017-18)</t>
  </si>
  <si>
    <t>Land Governance Study &amp; Dissemination</t>
  </si>
  <si>
    <t>Land related laws &amp; rights awareness raising; peasant Voices Collection &amp; Dissemination through outreach visits</t>
  </si>
  <si>
    <t>Knowledge &amp; Issues Management &amp; Engagement Events for Advocacy</t>
  </si>
  <si>
    <r>
      <t xml:space="preserve"># </t>
    </r>
    <r>
      <rPr>
        <sz val="10"/>
        <color theme="1"/>
        <rFont val="Times New Roman"/>
        <family val="1"/>
      </rPr>
      <t>of studies and publications exploring, soliciting, referring for suitable actions and its impact</t>
    </r>
  </si>
  <si>
    <r>
      <t xml:space="preserve"># </t>
    </r>
    <r>
      <rPr>
        <sz val="10"/>
        <color theme="1"/>
        <rFont val="Times New Roman"/>
        <family val="1"/>
      </rPr>
      <t>of messages per outreach visits and voices collections per report and scale of spreading</t>
    </r>
  </si>
  <si>
    <t>MOV/SOV</t>
  </si>
  <si>
    <t>Outcome 2</t>
  </si>
  <si>
    <t># of messages per sessions and range of coverage</t>
  </si>
  <si>
    <t># of quality reports per townships pilotted and scale of outreach</t>
  </si>
  <si>
    <t>Outcome 3</t>
  </si>
  <si>
    <t>Access to Information &amp; Knowledge</t>
  </si>
  <si>
    <t>Access to Justice</t>
  </si>
  <si>
    <t># of cases solicited and % of resolution of Human Rights violation</t>
  </si>
  <si>
    <t xml:space="preserve"># of paralegals delivered and % of people served for Human Rights violation and geographical coverage </t>
  </si>
  <si>
    <t>Goal 2</t>
  </si>
  <si>
    <t>Equity</t>
  </si>
  <si>
    <t>Outcome 4</t>
  </si>
  <si>
    <t>Strategic Objective 1.1</t>
  </si>
  <si>
    <t>Strategic Objective 2.1</t>
  </si>
  <si>
    <t>Equal opportunity Basic Services</t>
  </si>
  <si>
    <t>Strateigic Objective 1.2</t>
  </si>
  <si>
    <t>Formal &amp; Informal Education for Vulnerable Children</t>
  </si>
  <si>
    <t># of children increased access to education and level of heightened</t>
  </si>
  <si>
    <t>Outcome 5</t>
  </si>
  <si>
    <t>Access to portable water</t>
  </si>
  <si>
    <t># of vulnerable &amp; marginalized HHs increased access to portable water by International Standards</t>
  </si>
  <si>
    <t>provisions, networking water facilities for Vulnerable &amp; Marginalized HHs</t>
  </si>
  <si>
    <t>Outcome 6</t>
  </si>
  <si>
    <t>Access to Life with Security against Natural Disasters</t>
  </si>
  <si>
    <t># of CBOs are trained DRR knowledge and skills to protect # of vulnerable &amp; marginalized HHs</t>
  </si>
  <si>
    <t>CBOs are equipped with DRR knowledge and skill</t>
  </si>
  <si>
    <t>Strategic Objective 2.2</t>
  </si>
  <si>
    <t>Outcome 7</t>
  </si>
  <si>
    <t>Citizens engagements events for Interfaith Peace and conflict risk reduction</t>
  </si>
  <si>
    <t>Paralegals delivery action</t>
  </si>
  <si>
    <t>Case Collection, Filing, Analysis and Soliciting</t>
  </si>
  <si>
    <t># of citizens participated in promoting civic harmony and conflict risk reduction and level of change through events, studies and info dissemination through social media</t>
  </si>
  <si>
    <t>Goal 3</t>
  </si>
  <si>
    <t>Accountable &amp; Sustainable Organization</t>
  </si>
  <si>
    <t>Strategic Objective 3.1</t>
  </si>
  <si>
    <t>Accountability</t>
  </si>
  <si>
    <t>Outcome 8</t>
  </si>
  <si>
    <t>Transparency and Culture of Social Relation, Information Reporting System</t>
  </si>
  <si>
    <t xml:space="preserve">level of transparency, client visions and satisfaction and use proper media effectively </t>
  </si>
  <si>
    <t>Running Monitoring and Feedback Mechanism for clients response</t>
  </si>
  <si>
    <t>timing of monitoring, # of feedback receipt and response action on findings and dissemination</t>
  </si>
  <si>
    <t>Continual Review, Evaluation and Learning Process</t>
  </si>
  <si>
    <t>Strategic Objective 3.2</t>
  </si>
  <si>
    <t>Sustainable Organization</t>
  </si>
  <si>
    <t>Outcome 9</t>
  </si>
  <si>
    <t>Gradual improving in clients relation, reporting, decision making, information communication and transparency</t>
  </si>
  <si>
    <t>Gradual improving in resource seeking, allocation, management, fundraising, human assets and partnerships</t>
  </si>
  <si>
    <t>Regular strategy, policy reviews, learning, revisions with key stakeholders</t>
  </si>
  <si>
    <t># of strategy policy revisions per reviews, updates with level of participation by key stakeholders</t>
  </si>
  <si>
    <t>% of membership &amp; partnership increment per annum and level of fulfillments</t>
  </si>
  <si>
    <t>persuance of membership increment and labours and finance offered</t>
  </si>
  <si>
    <t>total value of asset saved and scale of maintenance</t>
  </si>
  <si>
    <t>asset saved, maintained properly</t>
  </si>
  <si>
    <t>Social Enterprise for Core Fund and to reduce Donor Dependency</t>
  </si>
  <si>
    <t>business development strategy, marketing plan and operation with systematic order</t>
  </si>
  <si>
    <t>stratey and guidelines accessed to responsible personnel and a model for partners and poverty reduction</t>
  </si>
  <si>
    <t>document, cashbook, income &amp; expenditure statement, trading, profit and loss statement</t>
  </si>
  <si>
    <t>HR Officer</t>
  </si>
  <si>
    <t>ADO by every six months, initial, middle and end points of projects</t>
  </si>
  <si>
    <t>forum records, attendence, documentary</t>
  </si>
  <si>
    <t>Responsible Person</t>
  </si>
  <si>
    <t>Timing</t>
  </si>
  <si>
    <t>Ayeyarwaddy 19 Townships, Nine Themes:
1894 Land Acquisition Act, 1953 Farmland Nationalizing Act, 1963 Land Grant Law, 1963 Farmers Interests Protection Law, 2012 Farmland Law, VFV Land Law, 2013 FRP &amp; IE Law, Penal Code, National Land Policy</t>
  </si>
  <si>
    <t>Yangon &amp; Ayeyarwaddy 9 Townships _ 13 Focal Points, Ten Themes: 
1894 Land Acquisition Act, 1953 Farmland Nationalizing Act, 1963 Land Grant Law, 1963 Farmers Interests Protection Law, 2012 Farmland Law, VFV Land Law, 2013 FRP &amp; IE Law, Penal Code, National Land Policy</t>
  </si>
  <si>
    <t>Ayeyarwaddy 1 Township _ 13 Focal Points, Ten Themes: 
1894 Land Acquisition Act, 1953 Farmland Nationalizing Act, 1963 Land Grant Law, 1963 Farmers Interests Protection Law, 2012 Farmland Law, VFV Land Law, 2013 FRP &amp; IE Law, Penal Code, National Land Policy</t>
  </si>
  <si>
    <t>HAD Unit</t>
  </si>
  <si>
    <t>Board Office Bearers</t>
  </si>
  <si>
    <t>Donor Report</t>
  </si>
  <si>
    <t>Monthly Narrative Report</t>
  </si>
  <si>
    <t>www.sharemercy.net</t>
  </si>
  <si>
    <t>LIKES Success Story Myanmar Version Publication; Documentary; How Government is Resolving Land Lossess of Rural Poor</t>
  </si>
  <si>
    <t>Harvesting 19 Townships Peasants Voices; LIKES Report; Meeting with Daw Aung Sann Suu Kyi Documentary</t>
  </si>
  <si>
    <t>Interns</t>
  </si>
  <si>
    <t>End of Activity</t>
  </si>
  <si>
    <t xml:space="preserve">LIKES Success Story English Version Publication; 
Count on the Livelihoods of Land Holders;
Land Conflicts Legal Analysis &amp; Soliciting; </t>
  </si>
  <si>
    <t>Intern (Laurien) &amp; Office Bearers</t>
  </si>
  <si>
    <t>A model and best Practice of Land Use; A model of Land Conflict Resolution</t>
  </si>
  <si>
    <t>Intern &amp; HAD Unit</t>
  </si>
  <si>
    <t>2018 May</t>
  </si>
  <si>
    <t>Event Minutes, Attendence Sheet</t>
  </si>
  <si>
    <t>Project End</t>
  </si>
  <si>
    <t>Quarterly</t>
  </si>
  <si>
    <t>Monthly</t>
  </si>
  <si>
    <t>1000 particpants representing State, Civic Socieities are disseminated CENSUS Knowledge and Applications in Ayeyarwaddy</t>
  </si>
  <si>
    <t>Project Eng</t>
  </si>
  <si>
    <t>Project Report at www.sharemercy.net</t>
  </si>
  <si>
    <t>Civic, Polictical, Legal and Media Literacy sessions</t>
  </si>
  <si>
    <t>5000 citizens are raised awarness of Voters Rights, How to Cast the Votes in Ayeyerwaddy; Civic Harmony and Interfaith Peace Messages are delivered to 500 citizens in Five Townships</t>
  </si>
  <si>
    <t>Civic Harmony and Interfaith Peace Messages are delivered to 500 citizens in Five Townships</t>
  </si>
  <si>
    <t>Civic Harmony and Interfaith Peace Messages are delivered to 400 citizens in Four Townships</t>
  </si>
  <si>
    <t>Semi-annual Report</t>
  </si>
  <si>
    <t>Every Six Months</t>
  </si>
  <si>
    <t>Nil</t>
  </si>
  <si>
    <t>Two Townships will be pilotted for Rule of Law and Accountability Watch</t>
  </si>
  <si>
    <t>Four Townships will be expanded for Rule of Law and Accountability Watch</t>
  </si>
  <si>
    <t>Citizen Audit forms</t>
  </si>
  <si>
    <t>Every Quarter</t>
  </si>
  <si>
    <t>One Township One Paralegal developed in Ayeyearwaddy and one-third of them of actively working on Land Conflict Reolustions</t>
  </si>
  <si>
    <t>Documentary, Evalution Report</t>
  </si>
  <si>
    <t>Board Office Bearer</t>
  </si>
  <si>
    <t>End of Project</t>
  </si>
  <si>
    <t>Ten Paralegals developed in Ayeyearwaddy and Half of them of actively working on Land Conflict Reolustions</t>
  </si>
  <si>
    <t>Project Qtr Report</t>
  </si>
  <si>
    <t>ten cases and 50 percent of them are resolved for either compensation or land return</t>
  </si>
  <si>
    <t>thirty cases and 30 percent of them are resolved for either compensation or land return</t>
  </si>
  <si>
    <t>Quaterly Report</t>
  </si>
  <si>
    <t>Quaterly</t>
  </si>
  <si>
    <t>100 Vulnerable Children are supported for increased access to quality Education</t>
  </si>
  <si>
    <t>Project Progress Report</t>
  </si>
  <si>
    <t>Semi-Annual</t>
  </si>
  <si>
    <t>200 Vulnerable Children are supported for increased access to quality Education</t>
  </si>
  <si>
    <t>300 Vulnerable Children are supported for increased access to quality Education</t>
  </si>
  <si>
    <t>1000 HHs in 10 Villages are assessed for Water Needs, networked or distributed water</t>
  </si>
  <si>
    <t>1000 HHs in 10 Villages/ Wards are assessed for Water Needs, networked or distributed water</t>
  </si>
  <si>
    <t>two CBOs are raised DRR awareness</t>
  </si>
  <si>
    <t>three CBOs are raised DRR awareness</t>
  </si>
  <si>
    <t>Project End Report</t>
  </si>
  <si>
    <t>Quarterly Progress Report</t>
  </si>
  <si>
    <t>HAF revisions, www.sharemercy.net, sharemercy.hq facebook account, sharemercy twitter account, www.peacesocieitiesmyanmar.com, admin@sharemercy.net, secretariat@sharemercy.net; Office Phone Set up and the number is widely disseminated with Street Address</t>
  </si>
  <si>
    <t>Internet/ Website; profile</t>
  </si>
  <si>
    <t>Internet/ Website; Profile</t>
  </si>
  <si>
    <t xml:space="preserve">HAF, www.sharemercy.net, sharemercy.hq facebook account, sharemercy twitter account, www.peacesocieitiesmyanmar.com, admin@sharemercy.net, secretariat@sharemercy.net; Office Phone Set up and the number is widely disseminated with Street Address; </t>
  </si>
  <si>
    <t>Accountability Policy, SoPs, Guidelines set up and pilot running, www.sharemercy.net, sharemercy.hq facebook account, sharemercy twitter account, www.peacesocieitiesmyanmar.com, admin@sharemercy.net, secretariat@sharemercy.net; Office Phone Set up and the number is widely disseminated with Street Address; Bi-monthly Newsletters are published both languages and disseminated online Media; Value-Mission-Vision Statement, Organization Chart, Organnogrammes are made vinyls and put them on Offices Walls</t>
  </si>
  <si>
    <t>Accountability Policy, SoPs, Guidelines upgraded, www.sharemercy.net, sharemercy.hq facebook account, sharemercy twitter account, www.peacesocieitiesmyanmar.com, admin@sharemercy.net, secretariat@sharemercy.net; Office Phone Set up and the number is widely disseminated with Street Address; Bi-monthly Newsletters are published both languages and disseminated online, press Media; Value-Mission-Vision Statement, Organization Chart, Organnogrammes are made vinyls and put them on Offices Walls</t>
  </si>
  <si>
    <t>ARM is operating and Feedbacks are responded effectively</t>
  </si>
  <si>
    <t>Correspondances</t>
  </si>
  <si>
    <t>Monthly &amp; Case by Case</t>
  </si>
  <si>
    <t>ARM, Note-to-file, Weekly Performance Review, Conflict Resolution are launched and communicated key stakeholders</t>
  </si>
  <si>
    <t>ARM, Note-to-file, Weekly Performance Review, Conflict Resolution, online feedbacks are launched and communicated key stakeholders</t>
  </si>
  <si>
    <t>Accountability Personnel's Report, Log Books</t>
  </si>
  <si>
    <t># learning points per review/evaluation times use in on-going and future strategies and projects and level of change</t>
  </si>
  <si>
    <t>programme and management performance changes to a better services</t>
  </si>
  <si>
    <t>Every six months</t>
  </si>
  <si>
    <t>Review Records, Decisions, Evaluation Report</t>
  </si>
  <si>
    <t>policy documents in soft &amp; hard files</t>
  </si>
  <si>
    <t>AOA Revisions, Strategic Plan Review and Revisions, Finance, Office Admin, Supply, Human Resource SoPs, Humanitarian Accountability Framework are designed and in practice</t>
  </si>
  <si>
    <t>Bi-annually</t>
  </si>
  <si>
    <t>AOA Revisions, Strategic Plan Review and Revisions, Finance, Office Admin, Supply, Human Resource Policies, Humanitarian Accountability Policies, Development Policies, Child Protection Policies are designed and in practice</t>
  </si>
  <si>
    <t>AOA revised adoptions, Strategic Plan Review and Revisions, Finance, Office Admin, Supply, Human Resource Policies Review and Updates, Humanitarian Accountability Policies, Development Policies, and their guidelines, Child Protection Policies, Membership, Partnerhip, Core Fund, Fund Raising Strategy, Social Enterprise Policy are designed and in practice</t>
  </si>
  <si>
    <t>Registration Renewal, Strategic Plan Review and Revisions, Finance, Office Admin, Supply, Human Resource Policies Review and Updates, Humanitarian Accountability Policies, Development Policies and their guidelines, Review Membership, Partnerhip, Core Fund, Fund Raising Strategy, Social Enterprise PolicyChild Protection Policies are designed and in practice</t>
  </si>
  <si>
    <t>25 members are registered and 20% are actively engaged</t>
  </si>
  <si>
    <t>10% membership increment and 25% of members are actively engaged</t>
  </si>
  <si>
    <t>10% membership increment and 20% of members are actively engaged</t>
  </si>
  <si>
    <t>membership database</t>
  </si>
  <si>
    <t>Semi-annual Review</t>
  </si>
  <si>
    <t>% of partnership increment per annum,  culture of relationship and level of fulfillments</t>
  </si>
  <si>
    <t>networked to new partners, networks, build culture of relationship, categories, policies</t>
  </si>
  <si>
    <t>10 partnership &amp; relationship built with which 50% of them are funders</t>
  </si>
  <si>
    <t>20 partnership &amp; relationship built with which 25% of them are funders, at least 10% each are strategic, implementing and collaborative partners</t>
  </si>
  <si>
    <t>10% increment of partnership &amp; relationship built with which 25% of them are funders, at least 10% each are strategic, implementing and collaborative partners; partnership policy is simulated and adopted</t>
  </si>
  <si>
    <t>10% increment of partnership &amp; relationship built with which 25% of them are funders, at least 10% each are strategic, implementing and collaborative partners; partnership policy is reviewed and revised</t>
  </si>
  <si>
    <t>partnerhip database</t>
  </si>
  <si>
    <t>partnerhip database, policy document</t>
  </si>
  <si>
    <t>2 million Kyats asset belong</t>
  </si>
  <si>
    <t>25% increment of total asset, managing plan, system and review</t>
  </si>
  <si>
    <t>Asset Log Book, Balance Sheet</t>
  </si>
  <si>
    <t>Year End Report</t>
  </si>
  <si>
    <t>Finance</t>
  </si>
  <si>
    <t>Quarterly Report</t>
  </si>
  <si>
    <t>Finance, Development</t>
  </si>
  <si>
    <t>Annual fundraising by T-shirt Press</t>
  </si>
  <si>
    <t>fundraising by T-shirt Press, Project Products (CDs), tokens press, designing social enterprise plan</t>
  </si>
  <si>
    <t>Development</t>
  </si>
  <si>
    <t>Monthly Report</t>
  </si>
  <si>
    <t>running Social Enterprises</t>
  </si>
  <si>
    <t>(Potential) Customer</t>
  </si>
  <si>
    <t>Target Population</t>
  </si>
  <si>
    <t>Anticipated Output</t>
  </si>
  <si>
    <t>Progress Reporting</t>
  </si>
  <si>
    <t>Risks/Assumptions</t>
  </si>
  <si>
    <t>Land Governance</t>
  </si>
  <si>
    <t>Programme/ Project Name</t>
  </si>
  <si>
    <t>Cost Centre</t>
  </si>
  <si>
    <t>Cost Centre
#&lt;Sector&gt;&lt;Sub-sector&gt;-yy-yy &lt;of Strategic Plan Year&gt;</t>
  </si>
  <si>
    <t>#gov-lnr-14-18</t>
  </si>
  <si>
    <t>19 Land Governance Workshop</t>
  </si>
  <si>
    <t>Sector</t>
  </si>
  <si>
    <t>Sub-sector</t>
  </si>
  <si>
    <t>Name of Programme/ Project</t>
  </si>
  <si>
    <t>Timeline</t>
  </si>
  <si>
    <t>Geo Focus</t>
  </si>
  <si>
    <t>Target Pop.</t>
  </si>
  <si>
    <t>Direct BNF</t>
  </si>
  <si>
    <t>Indirect BNF</t>
  </si>
  <si>
    <t>Donor agency</t>
  </si>
  <si>
    <t>Status</t>
  </si>
  <si>
    <t>Project Costs (USD)</t>
  </si>
  <si>
    <t>Food &amp; Water Security in Disasters</t>
  </si>
  <si>
    <t>Water</t>
  </si>
  <si>
    <t>Water Security for Bogale Ward (6) Community</t>
  </si>
  <si>
    <t>Jun 2010-Aug 2010</t>
  </si>
  <si>
    <t>Ward (6) and nearby</t>
  </si>
  <si>
    <t>CBO</t>
  </si>
  <si>
    <t>Members</t>
  </si>
  <si>
    <t>Completed</t>
  </si>
  <si>
    <t>1fsw-wat1012</t>
  </si>
  <si>
    <t>Governance</t>
  </si>
  <si>
    <t>Advocacy</t>
  </si>
  <si>
    <t>Disaster Risk Reduction: DRR Assessment, Environmental Education, Climate Change Education &amp; Shows, Efficient Stove Making, Tree plantation, Village Vulnerability and Risk Assessment</t>
  </si>
  <si>
    <t>Sep-Oct 2010</t>
  </si>
  <si>
    <t>Bogale Urban, Thar Bound &amp; Mya Thein Ton, Set Sun, Tha Zin Ngu Village Tracts</t>
  </si>
  <si>
    <t>CBO, Children</t>
  </si>
  <si>
    <t>N/A</t>
  </si>
  <si>
    <t>1gov-avc1012</t>
  </si>
  <si>
    <t>Organization Institution Development</t>
  </si>
  <si>
    <t>Institutional and Technical Capacity Development to CBO</t>
  </si>
  <si>
    <t>Sep 2010 - Jul 2011</t>
  </si>
  <si>
    <t>Mawlamyine Gyun Township, Nget Kyee Don, Kun Chan Kone Village Tract</t>
  </si>
  <si>
    <t>Paungku, Members</t>
  </si>
  <si>
    <t>2gov-oid1012</t>
  </si>
  <si>
    <t>Education</t>
  </si>
  <si>
    <t xml:space="preserve">Skills Building &amp; Development </t>
  </si>
  <si>
    <t>False Eyelash Making Training</t>
  </si>
  <si>
    <t>Dec 2010</t>
  </si>
  <si>
    <t>Bogale</t>
  </si>
  <si>
    <t>Women</t>
  </si>
  <si>
    <t>1edu-sbd1012</t>
  </si>
  <si>
    <t>Skills Building &amp; Development</t>
  </si>
  <si>
    <t>Education: teaching English and Computer skills</t>
  </si>
  <si>
    <t>May 2011 - Feb 2012</t>
  </si>
  <si>
    <t>Youths</t>
  </si>
  <si>
    <t>2edu-sbd1012</t>
  </si>
  <si>
    <t>Feb 2012 - Jun 2013</t>
  </si>
  <si>
    <t>Yangon</t>
  </si>
  <si>
    <t>individual donors</t>
  </si>
  <si>
    <t>1edu-sbd1214</t>
  </si>
  <si>
    <t>Teaching General English Skills</t>
  </si>
  <si>
    <t>Jul 2013 - May 2014</t>
  </si>
  <si>
    <t>2edu-sbd1214</t>
  </si>
  <si>
    <t>Access to Education</t>
  </si>
  <si>
    <t>Orphan Support Programme</t>
  </si>
  <si>
    <t>Sep 2013 - ongoing</t>
  </si>
  <si>
    <t>Children</t>
  </si>
  <si>
    <t>HHRD</t>
  </si>
  <si>
    <t>Ongoing</t>
  </si>
  <si>
    <t>1edu-ate1214</t>
  </si>
  <si>
    <t>Building Capacity Strengthening Network</t>
  </si>
  <si>
    <t>Nov 2013 - May 2014</t>
  </si>
  <si>
    <t>5 village tracts in Htantapin, Myaungmya Township</t>
  </si>
  <si>
    <t>Peasants, CBOs, CSO</t>
  </si>
  <si>
    <t>Global Witness, Land Core Group, Myintta Resource Foundation</t>
  </si>
  <si>
    <t>1gov-od1214</t>
  </si>
  <si>
    <t>Land &amp; Natural Resources</t>
  </si>
  <si>
    <t>Land Rights Promotion, Capacity Building to Farmer Groups, Access to Justice, Research &amp; Advocacy</t>
  </si>
  <si>
    <t>May 2014 - May 2015</t>
  </si>
  <si>
    <t>Ayarwaddy, Yangon</t>
  </si>
  <si>
    <t>Global Witness, Land Core Group, Myintta Resource Foundation, Tampadipa</t>
  </si>
  <si>
    <t>1gov-lnr1418</t>
  </si>
  <si>
    <t>Food &amp; Water Access</t>
  </si>
  <si>
    <t>Food Distribution to Orphans</t>
  </si>
  <si>
    <t>Dala, Rakhine, Bangkok</t>
  </si>
  <si>
    <t>1fsw-fwa1418</t>
  </si>
  <si>
    <t>English Based Life Skills for Youths</t>
  </si>
  <si>
    <t>Jun 2014 - Jan 2015</t>
  </si>
  <si>
    <t>Core</t>
  </si>
  <si>
    <t>1edu-sbd1418</t>
  </si>
  <si>
    <t>Livelihoods</t>
  </si>
  <si>
    <t>Agricultural Recovery</t>
  </si>
  <si>
    <t>Nov 2014 - February 2015</t>
  </si>
  <si>
    <t>Bago, Kali Village Tract</t>
  </si>
  <si>
    <t>Peasants</t>
  </si>
  <si>
    <t>1fsw-llh1418</t>
  </si>
  <si>
    <t>Jan 2015 - Dec 2015</t>
  </si>
  <si>
    <t>7 Wards in Dala</t>
  </si>
  <si>
    <t>1edu-ate1418</t>
  </si>
  <si>
    <t>Understanding CENSUS Information and Application</t>
  </si>
  <si>
    <t>Mar 2015 - Jun 2015</t>
  </si>
  <si>
    <t>Ayarwaddy</t>
  </si>
  <si>
    <t>GO, CSOs, CBOs</t>
  </si>
  <si>
    <t>UNFPA</t>
  </si>
  <si>
    <t>1gov-avc1418</t>
  </si>
  <si>
    <t>Civic &amp; Religious Alliance on Peace Education and Rule of Law Promotion</t>
  </si>
  <si>
    <t>Jun 2015-Nov 2015</t>
  </si>
  <si>
    <t>Tike Gyi, Thingyangyun, Dagon (South)</t>
  </si>
  <si>
    <t>CSOs, CBOs</t>
  </si>
  <si>
    <t>DKA</t>
  </si>
  <si>
    <t>2gov-avc1418</t>
  </si>
  <si>
    <t>Boosting Up Women Participation in Election</t>
  </si>
  <si>
    <t>Jul 2015 - Oct 2015</t>
  </si>
  <si>
    <t>Ayarwaddy Region</t>
  </si>
  <si>
    <t>Women, CSOs</t>
  </si>
  <si>
    <t>Food &amp; Water Tablet Distriubution in Minbya, Rakhine</t>
  </si>
  <si>
    <t>Nov 2015-Dec 2015</t>
  </si>
  <si>
    <t>two villages in Minbya, Rakhine</t>
  </si>
  <si>
    <t>Children &amp; Women</t>
  </si>
  <si>
    <t>CSOs, CBOs, Peasants</t>
  </si>
  <si>
    <t>MRLG with LCG, GPI, Namati</t>
  </si>
  <si>
    <t>Water Need Assessment in Bogale, Eainme, Myaungmya, Labutta</t>
  </si>
  <si>
    <t>July 2015-June 2016</t>
  </si>
  <si>
    <t>Bogale, Eainme, Myaungmya, Labutta</t>
  </si>
  <si>
    <t>Children, Women</t>
  </si>
  <si>
    <t>Pipeline</t>
  </si>
  <si>
    <t>1fsw-wat1418</t>
  </si>
  <si>
    <t>BNF</t>
  </si>
  <si>
    <t>Beneficiary</t>
  </si>
  <si>
    <t>Community Based Organization</t>
  </si>
  <si>
    <t>CSO</t>
  </si>
  <si>
    <t>Civil Society Organization</t>
  </si>
  <si>
    <t>Ayeyarwaddy 19 Townships</t>
  </si>
  <si>
    <t>MRF</t>
  </si>
  <si>
    <t>LCG</t>
  </si>
  <si>
    <t>Projected Budget</t>
  </si>
  <si>
    <t>Actual Budget</t>
  </si>
  <si>
    <t>Ex. Rate</t>
  </si>
  <si>
    <t>Concept Proposed</t>
  </si>
  <si>
    <t>Half-half</t>
  </si>
  <si>
    <t>Nearly Sure</t>
  </si>
  <si>
    <t>On-going</t>
  </si>
  <si>
    <t>LCG &amp; MRF</t>
  </si>
  <si>
    <t>1gov-lnr-14-18</t>
  </si>
  <si>
    <t>2gov-lnr-14-18</t>
  </si>
  <si>
    <t>How Gov Is Resolving Land Losses of the Rural Poor</t>
  </si>
  <si>
    <t>Land Use Study</t>
  </si>
  <si>
    <t>Yangon 2 Townships, Ayeyarwaddy 7 Townships</t>
  </si>
  <si>
    <t>Level advocacy and success</t>
  </si>
  <si>
    <t>Represent MPF for representing Land Governance Organization, issues, recommendation raised to Union Parliament, Participated in National Land Use Policy Sixth Consultation asked or more seats for Peasants Representatives at stages of Land Management Committees</t>
  </si>
  <si>
    <t>Represent ASEAN people forum at Malaysia, Land Meeting at Vietnum as Land Governance Organization raising land issues and how to manage it; Meeting with Ayeyarwaddy Regional Government for getting Acknowledgement as Land Actor</t>
  </si>
  <si>
    <t>Represent AYA-AYF to raise Land Issues as Champion of Land Governance Organization, To Network Peasants Leader at Union Parliaments</t>
  </si>
  <si>
    <t>LIKES</t>
  </si>
  <si>
    <t>Ayeyarwaddy 33 Towns</t>
  </si>
  <si>
    <t>GW, LCG, MRF, TPDP</t>
  </si>
  <si>
    <t>GW</t>
  </si>
  <si>
    <t>Tampadipa</t>
  </si>
  <si>
    <t>3gov-lnr-14-18</t>
  </si>
  <si>
    <t>4gov-lnr-14-18</t>
  </si>
  <si>
    <t>Land Conflict Resolution Events Holding, Engaging</t>
  </si>
  <si>
    <t>LCG, FSWG, DKA</t>
  </si>
  <si>
    <t>Geographic Scope</t>
  </si>
  <si>
    <t>Country-wise</t>
  </si>
  <si>
    <t>Strategic Objective 1.3</t>
  </si>
  <si>
    <t>Human Rights Defence and Access to Justice</t>
  </si>
  <si>
    <t>Civic, Political, Legal and Media Literacy sessions</t>
  </si>
  <si>
    <t>UNFPA, IFES, DKA</t>
  </si>
  <si>
    <t>Ayeyarwaddy 33 Towns, Yangon 11 Townships</t>
  </si>
  <si>
    <t>Vulnerable &amp; Marginalized HHs</t>
  </si>
  <si>
    <t>30-Jun-15, 31-Dec-15, 30-Jun-16, 31-Dec-16</t>
  </si>
  <si>
    <t>Yangon 11 Townships</t>
  </si>
  <si>
    <t>Minorities</t>
  </si>
  <si>
    <t>31-Dec-15, 30-Jun-16, 31-Dec-16</t>
  </si>
  <si>
    <t>Civil Society Strengthening</t>
  </si>
  <si>
    <t>1gov-css-14-18</t>
  </si>
  <si>
    <t>Civic Harmony and Community based Rule of Law Watch</t>
  </si>
  <si>
    <t>2gov-css-14-18</t>
  </si>
  <si>
    <t>Equal opportunity to Basic Services</t>
  </si>
  <si>
    <t>Protection</t>
  </si>
  <si>
    <t>Child Rights &amp; Child Protection</t>
  </si>
  <si>
    <t>Migration &amp; Human Trafficking</t>
  </si>
  <si>
    <t>Parentless Child, Minorities, Peasants</t>
  </si>
  <si>
    <t>Safer Migration Campaign</t>
  </si>
  <si>
    <t>Right to Quality Basic Education</t>
  </si>
  <si>
    <t>31-Dec-16, 30-Jun-17,
31-Dec-17</t>
  </si>
  <si>
    <t>Dala</t>
  </si>
  <si>
    <t>Safe Migration</t>
  </si>
  <si>
    <t>Chin States 8 Townships, Kalay, Tamoo, Kanpat (3) in Sagaing, Kangyidaunt, Kyaunggon, Bogale, Labutta, Mawgyun, Myaungmya (6) Townships in Ayeyarwaddy, Dala, Thingangyun (2) Townships</t>
  </si>
  <si>
    <t>Paralegals Delivery and Advocacy</t>
  </si>
  <si>
    <t>Access to portable water, practice change on better hygienic behavior</t>
  </si>
  <si>
    <t>WASH</t>
  </si>
  <si>
    <t>Lien Aid, HFH</t>
  </si>
  <si>
    <t>Bogale, Myaungmya, Labutta in Ayeyarwaddy; Tatkone in Naypyidaw, Phyu, Yaytarshey in Bago</t>
  </si>
  <si>
    <t>Vulnerable People</t>
  </si>
  <si>
    <t>15-Jun-16, 15-Nov-16, 15-Feb-17</t>
  </si>
  <si>
    <t>Lien Aid</t>
  </si>
  <si>
    <t>1fsw-fwa1012</t>
  </si>
  <si>
    <t>1fsw-wat-14-18</t>
  </si>
  <si>
    <t>Cost Centre (Current)</t>
  </si>
  <si>
    <t>1cea-aai-14-18</t>
  </si>
  <si>
    <t>2cea-aai-14-18</t>
  </si>
  <si>
    <t>Transparency &amp; Accountability</t>
  </si>
  <si>
    <t>Civic Engagement &amp; Empowerment</t>
  </si>
  <si>
    <t>1cea-atj-14-18</t>
  </si>
  <si>
    <t>2cea-atj-14-18</t>
  </si>
  <si>
    <t>1edu-ate-14-18</t>
  </si>
  <si>
    <t>1edu-sbd-14-18</t>
  </si>
  <si>
    <t>1eqt-ebs-14-18</t>
  </si>
  <si>
    <t>EBS</t>
  </si>
  <si>
    <t>EQT</t>
  </si>
  <si>
    <t>TAA</t>
  </si>
  <si>
    <t>1cea-taa-14-18</t>
  </si>
  <si>
    <t>2cea-taa-14-18</t>
  </si>
  <si>
    <t>ATJ</t>
  </si>
  <si>
    <t>CEA</t>
  </si>
  <si>
    <t>AAI</t>
  </si>
  <si>
    <t>2eqt-ebs-14-18</t>
  </si>
  <si>
    <t>3eqt-ebs-14-18</t>
  </si>
  <si>
    <t>1eqt-eop-14-18</t>
  </si>
  <si>
    <t>DRR</t>
  </si>
  <si>
    <t>AHHHA, HOME</t>
  </si>
  <si>
    <t>OSP &lt;later change to RQBE&gt;, HHH</t>
  </si>
  <si>
    <t>HHRD, HFH</t>
  </si>
  <si>
    <t>Parentless Child, Children</t>
  </si>
  <si>
    <t>Disasters Preparedness and Response</t>
  </si>
  <si>
    <t>Minbya, Dala</t>
  </si>
  <si>
    <t xml:space="preserve">31-Mar-16, 30-Sep-16, 31-Dec-16, 31-Mar-17, 30-Jun-17,
31-Sep-16 31-Dec-16,  </t>
  </si>
  <si>
    <t>1dev-qam1012</t>
  </si>
  <si>
    <t>Quality, Accountability and Transparency</t>
  </si>
  <si>
    <t>QAT</t>
  </si>
  <si>
    <t>ASO</t>
  </si>
  <si>
    <t>1-aso-qat-14-18</t>
  </si>
  <si>
    <t>100% Transparency</t>
  </si>
  <si>
    <t>RIME</t>
  </si>
  <si>
    <t>&lt;all donors&gt; &amp; Core Fund</t>
  </si>
  <si>
    <t>Target Area</t>
  </si>
  <si>
    <t>Semi-annual</t>
  </si>
  <si>
    <t>All Stakeholders</t>
  </si>
  <si>
    <t>1dev-ast1012</t>
  </si>
  <si>
    <t>1-aso-sto-14-18</t>
  </si>
  <si>
    <t>Self-recilient, self-sustained organziation</t>
  </si>
  <si>
    <t>Planned</t>
  </si>
  <si>
    <t>Land Conflict Resolution Events Holding, Engaging (3 events per year)</t>
  </si>
  <si>
    <t>IFES</t>
  </si>
  <si>
    <t>BUTUC</t>
  </si>
  <si>
    <t>BUPWIE</t>
  </si>
  <si>
    <t>CRAIPREP I</t>
  </si>
  <si>
    <t>3gov-css-14-18</t>
  </si>
  <si>
    <t>4gov-css-14-18</t>
  </si>
  <si>
    <t>3cea-taa-14-18</t>
  </si>
  <si>
    <t>CRAIPREP II</t>
  </si>
  <si>
    <t>OSP &lt;later change to RQBE&gt;</t>
  </si>
  <si>
    <t>3edu-ate-14-18</t>
  </si>
  <si>
    <t>2edu-ate-14-18</t>
  </si>
  <si>
    <t>Right to Quality Basic Education (2014-15)</t>
  </si>
  <si>
    <t>Right to Quality Basic Education (2015-16)</t>
  </si>
  <si>
    <t>Right to Quality Basic Education (2016-17)</t>
  </si>
  <si>
    <t>4eqt-ebs-14-18</t>
  </si>
  <si>
    <t>4edu-ate-14-18</t>
  </si>
  <si>
    <t>HFH</t>
  </si>
  <si>
    <t>HHH</t>
  </si>
  <si>
    <t>5edu-ate-14-18</t>
  </si>
  <si>
    <t>5eqt-ebs-14-18</t>
  </si>
  <si>
    <t>WARD Phase II</t>
  </si>
  <si>
    <t>HOME</t>
  </si>
  <si>
    <t>4cea-taa-14-19</t>
  </si>
  <si>
    <t>5gov-css-14-19</t>
  </si>
  <si>
    <t>Community Access to WASH</t>
  </si>
  <si>
    <t>6eqt-ebs-14-18</t>
  </si>
  <si>
    <t>7eqt-ebs-14-18</t>
  </si>
  <si>
    <t>8eqt-ebs-14-18</t>
  </si>
  <si>
    <t>BUTUC, BUPWIE, CRAIPREP I</t>
  </si>
  <si>
    <t>6gov-css-14-20</t>
  </si>
  <si>
    <t>100 Women</t>
  </si>
  <si>
    <t>30-Sep-16, 31-Dec-16,
31-Mar-17,
30-Jun-17,
30-Sep-17</t>
  </si>
  <si>
    <t>3 Wards, Dala</t>
  </si>
  <si>
    <t>Vulnerable</t>
  </si>
  <si>
    <t>31-Mar-17,
30-Jun-17,
30-Sep-17</t>
  </si>
  <si>
    <t>WARD Phase I</t>
  </si>
  <si>
    <t>Access to Life with Security against Disasters</t>
  </si>
  <si>
    <t>QUHAP</t>
  </si>
  <si>
    <t>Business for Income Generation</t>
  </si>
  <si>
    <t>Core Fund</t>
  </si>
  <si>
    <t>AHHHA</t>
  </si>
  <si>
    <t>100% Transparency &amp; Accountable</t>
  </si>
  <si>
    <t>6% of Project Budget</t>
  </si>
  <si>
    <t>1-aso-big-14-18</t>
  </si>
  <si>
    <t>1dev-big-14-18</t>
  </si>
  <si>
    <t>Primary</t>
  </si>
  <si>
    <t>Marginalized</t>
  </si>
  <si>
    <t>Parentless Children</t>
  </si>
  <si>
    <t>Secondary</t>
  </si>
  <si>
    <t>the aged</t>
  </si>
  <si>
    <t>People of chronically ill</t>
  </si>
  <si>
    <t>widows</t>
  </si>
  <si>
    <t>People who have more than two dependants who cannot work</t>
  </si>
  <si>
    <t>Lists of Beneficiary</t>
  </si>
  <si>
    <t>2fsw-fwa1012</t>
  </si>
  <si>
    <t>2eqt-eop-14-18</t>
  </si>
  <si>
    <t>MAGGSD</t>
  </si>
  <si>
    <t>Kali VT, Bago</t>
  </si>
  <si>
    <t>31-Dec-14, 31-Mar-15</t>
  </si>
  <si>
    <t>2fsw-fwa1418</t>
  </si>
  <si>
    <t>#eqt-eop-14-18</t>
  </si>
  <si>
    <t>Disasters Preparedness</t>
  </si>
  <si>
    <t>Disasters Response</t>
  </si>
  <si>
    <t>FDDTO</t>
  </si>
  <si>
    <t>Vulnerable Children</t>
  </si>
  <si>
    <t>2fsw-fwa1419</t>
  </si>
  <si>
    <t>3fsw-fwa1419</t>
  </si>
  <si>
    <t>3fsw-fwa1420</t>
  </si>
  <si>
    <t>3eqt-eop-14-19</t>
  </si>
  <si>
    <t>4eqt-eop-14-20</t>
  </si>
  <si>
    <t>4fsw-fwa1420</t>
  </si>
  <si>
    <t>Dala, Thingangyun</t>
  </si>
  <si>
    <t>SIX YEARS' PROGRAMME/ PROJECT REPORT (2010 JUNE TO 2016 MAY)</t>
  </si>
  <si>
    <t>Burma Welfare Trust</t>
  </si>
  <si>
    <t>Food &amp; Water Security  in Disasters</t>
  </si>
  <si>
    <t>Food Security</t>
  </si>
  <si>
    <t>Financial Injection</t>
  </si>
  <si>
    <t>Jan 2016-Dec 2018</t>
  </si>
  <si>
    <t>Kangyidaunt, Kyaunggon</t>
  </si>
  <si>
    <t>Lian Aid</t>
  </si>
  <si>
    <t>Jan 2016-Dec 2026</t>
  </si>
  <si>
    <t>12 Wards in Dala</t>
  </si>
  <si>
    <t>Orphans, Widows</t>
  </si>
  <si>
    <t>Food Distribution</t>
  </si>
  <si>
    <t>Jan 2016-Dec 2016</t>
  </si>
  <si>
    <t>Yangon, Ayarwaddy, Rakhine</t>
  </si>
  <si>
    <t>Disaster-affected &amp; Vulnerable HH</t>
  </si>
  <si>
    <t>Social Enterprise</t>
  </si>
  <si>
    <t>Running a Primary School</t>
  </si>
  <si>
    <t>Jun 2016-ongoing</t>
  </si>
  <si>
    <t>Thangangyun</t>
  </si>
  <si>
    <t>June 2016-Sep 2016</t>
  </si>
  <si>
    <t>Yangon, Ayarwaddy Rakhine</t>
  </si>
  <si>
    <t>July 2016-June 2017</t>
  </si>
  <si>
    <t>Habitat for Humanity</t>
  </si>
  <si>
    <t>3eqt-eop-14-18</t>
  </si>
  <si>
    <t>4fsw-fwa1421</t>
  </si>
  <si>
    <t>4eqt-eop-14-19</t>
  </si>
  <si>
    <t>5fsw-fwa1012</t>
  </si>
  <si>
    <t>5eqt-eop-14-18</t>
  </si>
  <si>
    <t>6fsw-fwa1013</t>
  </si>
  <si>
    <t>6eqt-eop-14-19</t>
  </si>
  <si>
    <t>BWT</t>
  </si>
  <si>
    <t>Rakhine, Yangon, Ayeyarwaddy</t>
  </si>
  <si>
    <t>vulnerable women (like widows)</t>
  </si>
  <si>
    <t>Paralegals Delivery;
Case Filing, Analysis, Soliciting &amp; Advocacy</t>
  </si>
  <si>
    <t>Equal Power to respond disasters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</si>
</sst>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6" x14ac:knownFonts="1">
    <font>
      <sz val="11"/>
      <color theme="1"/>
      <name val="Calibri"/>
      <family val="2"/>
      <scheme val="minor"/>
    </font>
    <font>
      <sz val="10"/>
      <color theme="1"/>
      <name val="Arial"/>
      <family val="2"/>
    </font>
    <font>
      <sz val="11"/>
      <color theme="1"/>
      <name val="Times New Roman"/>
      <family val="1"/>
    </font>
    <font>
      <sz val="10"/>
      <color theme="1"/>
      <name val="Times New Roman"/>
      <family val="1"/>
    </font>
    <font>
      <sz val="10"/>
      <color theme="1"/>
      <name val="Verdana"/>
      <family val="2"/>
    </font>
    <font>
      <sz val="10"/>
      <color rgb="FF000000"/>
      <name val="Verdana"/>
      <family val="2"/>
    </font>
    <font>
      <sz val="10"/>
      <color rgb="FF000000"/>
      <name val="Times New Roman"/>
      <family val="1"/>
    </font>
    <font>
      <sz val="11"/>
      <color rgb="FF000000"/>
      <name val="Times New Roman"/>
      <family val="1"/>
    </font>
    <font>
      <sz val="11"/>
      <color rgb="FF000000"/>
      <name val="Calibri"/>
      <family val="2"/>
      <scheme val="minor"/>
    </font>
    <font>
      <b/>
      <sz val="10"/>
      <color rgb="FF000000"/>
      <name val="Arial"/>
      <family val="2"/>
    </font>
    <font>
      <i/>
      <sz val="10"/>
      <color rgb="FF000000"/>
      <name val="Times New Roman"/>
      <family val="1"/>
    </font>
    <font>
      <u/>
      <sz val="11"/>
      <color theme="10"/>
      <name val="Calibri"/>
      <family val="2"/>
      <scheme val="minor"/>
    </font>
    <font>
      <sz val="12"/>
      <color theme="1"/>
      <name val="Times New Roman"/>
      <family val="1"/>
    </font>
    <font>
      <sz val="14"/>
      <color theme="1"/>
      <name val="Times New Roman"/>
      <family val="1"/>
    </font>
    <font>
      <sz val="11"/>
      <color theme="1"/>
      <name val="Calibri"/>
      <family val="2"/>
      <scheme val="minor"/>
    </font>
    <font>
      <sz val="12"/>
      <color theme="1"/>
      <name val="Calibri"/>
      <family val="2"/>
      <charset val="238"/>
      <scheme val="minor"/>
    </font>
    <font>
      <b/>
      <sz val="12"/>
      <name val="Times New Roman"/>
      <family val="1"/>
    </font>
    <font>
      <sz val="12"/>
      <color rgb="FFFF0000"/>
      <name val="Times New Roman"/>
      <family val="1"/>
    </font>
    <font>
      <sz val="12"/>
      <color theme="1"/>
      <name val="Calibri"/>
      <family val="2"/>
      <scheme val="minor"/>
    </font>
    <font>
      <b/>
      <sz val="12"/>
      <color theme="1"/>
      <name val="Times New Roman"/>
      <family val="1"/>
    </font>
    <font>
      <sz val="10"/>
      <name val="Arial"/>
      <family val="2"/>
    </font>
    <font>
      <sz val="12"/>
      <color rgb="FF000000"/>
      <name val="Times New Roman"/>
      <family val="1"/>
    </font>
    <font>
      <sz val="12"/>
      <name val="Times New Roman"/>
      <family val="1"/>
    </font>
    <font>
      <sz val="14"/>
      <color rgb="FF000000"/>
      <name val="Times New Roman"/>
      <family val="1"/>
    </font>
    <font>
      <sz val="10"/>
      <color rgb="FFFF0000"/>
      <name val="Times New Roman"/>
      <family val="1"/>
    </font>
    <font>
      <b/>
      <sz val="14"/>
      <color theme="1"/>
      <name val="Times New Roman"/>
      <family val="1"/>
    </font>
  </fonts>
  <fills count="6">
    <fill>
      <patternFill patternType="none"/>
    </fill>
    <fill>
      <patternFill patternType="gray125"/>
    </fill>
    <fill>
      <patternFill patternType="solid">
        <fgColor rgb="FFD9D9D9"/>
        <bgColor indexed="64"/>
      </patternFill>
    </fill>
    <fill>
      <patternFill patternType="solid">
        <fgColor theme="6" tint="0.59999389629810485"/>
        <bgColor indexed="64"/>
      </patternFill>
    </fill>
    <fill>
      <patternFill patternType="solid">
        <fgColor theme="0"/>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double">
        <color theme="7" tint="-0.24994659260841701"/>
      </bottom>
      <diagonal/>
    </border>
    <border>
      <left style="thin">
        <color indexed="64"/>
      </left>
      <right style="thin">
        <color indexed="64"/>
      </right>
      <top style="thin">
        <color indexed="64"/>
      </top>
      <bottom style="double">
        <color theme="7" tint="-0.24994659260841701"/>
      </bottom>
      <diagonal/>
    </border>
    <border>
      <left style="thin">
        <color indexed="64"/>
      </left>
      <right style="medium">
        <color indexed="64"/>
      </right>
      <top style="thin">
        <color indexed="64"/>
      </top>
      <bottom style="double">
        <color theme="7" tint="-0.24994659260841701"/>
      </bottom>
      <diagonal/>
    </border>
    <border>
      <left style="medium">
        <color indexed="64"/>
      </left>
      <right style="thin">
        <color indexed="64"/>
      </right>
      <top style="double">
        <color theme="7" tint="-0.24994659260841701"/>
      </top>
      <bottom style="thin">
        <color indexed="64"/>
      </bottom>
      <diagonal/>
    </border>
    <border>
      <left style="thin">
        <color indexed="64"/>
      </left>
      <right style="thin">
        <color indexed="64"/>
      </right>
      <top style="double">
        <color theme="7" tint="-0.24994659260841701"/>
      </top>
      <bottom style="thin">
        <color indexed="64"/>
      </bottom>
      <diagonal/>
    </border>
    <border>
      <left style="thin">
        <color indexed="64"/>
      </left>
      <right style="medium">
        <color indexed="64"/>
      </right>
      <top style="double">
        <color theme="7" tint="-0.24994659260841701"/>
      </top>
      <bottom style="thin">
        <color indexed="64"/>
      </bottom>
      <diagonal/>
    </border>
    <border>
      <left style="thin">
        <color indexed="64"/>
      </left>
      <right/>
      <top/>
      <bottom style="thin">
        <color indexed="64"/>
      </bottom>
      <diagonal/>
    </border>
    <border>
      <left/>
      <right/>
      <top/>
      <bottom style="medium">
        <color indexed="64"/>
      </bottom>
      <diagonal/>
    </border>
  </borders>
  <cellStyleXfs count="8">
    <xf numFmtId="0" fontId="0" fillId="0" borderId="0"/>
    <xf numFmtId="0" fontId="11" fillId="0" borderId="0" applyNumberFormat="0" applyFill="0" applyBorder="0" applyAlignment="0" applyProtection="0"/>
    <xf numFmtId="0" fontId="14" fillId="0" borderId="0"/>
    <xf numFmtId="0" fontId="15" fillId="0" borderId="0"/>
    <xf numFmtId="0" fontId="18" fillId="0" borderId="0"/>
    <xf numFmtId="0" fontId="20" fillId="0" borderId="0"/>
    <xf numFmtId="43" fontId="20" fillId="0" borderId="0" applyFont="0" applyFill="0" applyBorder="0" applyAlignment="0" applyProtection="0"/>
    <xf numFmtId="43" fontId="14" fillId="0" borderId="0" applyFont="0" applyFill="0" applyBorder="0" applyAlignment="0" applyProtection="0"/>
  </cellStyleXfs>
  <cellXfs count="173">
    <xf numFmtId="0" fontId="0" fillId="0" borderId="0" xfId="0"/>
    <xf numFmtId="0" fontId="2" fillId="0" borderId="0" xfId="0" applyFont="1"/>
    <xf numFmtId="0" fontId="3" fillId="0" borderId="1" xfId="0" applyFont="1" applyBorder="1" applyAlignment="1">
      <alignment horizontal="center" vertical="center" wrapText="1"/>
    </xf>
    <xf numFmtId="0" fontId="3" fillId="0" borderId="0" xfId="0" applyFont="1"/>
    <xf numFmtId="0" fontId="3"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vertical="top" wrapText="1"/>
    </xf>
    <xf numFmtId="0" fontId="3" fillId="0" borderId="3" xfId="0" applyFont="1" applyBorder="1" applyAlignment="1">
      <alignment wrapText="1"/>
    </xf>
    <xf numFmtId="0" fontId="1" fillId="0" borderId="1" xfId="0" applyFont="1" applyBorder="1" applyAlignment="1">
      <alignment horizontal="justify" vertical="top" wrapText="1"/>
    </xf>
    <xf numFmtId="0" fontId="0" fillId="0" borderId="0" xfId="0" applyBorder="1"/>
    <xf numFmtId="0" fontId="1" fillId="0" borderId="0" xfId="0" applyFont="1" applyBorder="1" applyAlignment="1">
      <alignment horizontal="justify" vertical="top" wrapText="1"/>
    </xf>
    <xf numFmtId="0" fontId="3" fillId="0" borderId="0" xfId="0" applyFont="1" applyBorder="1" applyAlignment="1">
      <alignment wrapText="1"/>
    </xf>
    <xf numFmtId="0" fontId="4" fillId="0" borderId="1" xfId="0" applyFont="1" applyBorder="1" applyAlignment="1">
      <alignment horizontal="right" wrapText="1"/>
    </xf>
    <xf numFmtId="0" fontId="5" fillId="0" borderId="1" xfId="0" applyFont="1" applyBorder="1" applyAlignment="1">
      <alignment horizontal="right" wrapText="1"/>
    </xf>
    <xf numFmtId="0" fontId="8" fillId="0" borderId="0" xfId="0" applyFont="1"/>
    <xf numFmtId="0" fontId="6" fillId="0" borderId="5" xfId="0" applyFont="1" applyBorder="1" applyAlignment="1">
      <alignment wrapText="1"/>
    </xf>
    <xf numFmtId="0" fontId="6" fillId="0" borderId="0" xfId="0" applyFont="1" applyBorder="1" applyAlignment="1">
      <alignment wrapText="1"/>
    </xf>
    <xf numFmtId="0" fontId="6" fillId="0" borderId="1" xfId="0" applyFont="1" applyBorder="1" applyAlignment="1">
      <alignment horizontal="left" vertical="top" wrapText="1"/>
    </xf>
    <xf numFmtId="0" fontId="6" fillId="0" borderId="0" xfId="0" applyFont="1" applyBorder="1" applyAlignment="1">
      <alignment horizontal="left" vertical="top" wrapText="1"/>
    </xf>
    <xf numFmtId="0" fontId="3" fillId="0" borderId="1" xfId="0" applyFont="1" applyBorder="1" applyAlignment="1">
      <alignment horizontal="left" vertical="top" wrapText="1"/>
    </xf>
    <xf numFmtId="0" fontId="7" fillId="0" borderId="1" xfId="0" applyFont="1" applyBorder="1" applyAlignment="1">
      <alignment horizontal="left" wrapText="1"/>
    </xf>
    <xf numFmtId="0" fontId="9" fillId="2" borderId="1" xfId="0" applyFont="1" applyFill="1" applyBorder="1" applyAlignment="1">
      <alignment horizontal="center" vertical="center" wrapText="1"/>
    </xf>
    <xf numFmtId="0" fontId="10" fillId="0" borderId="1" xfId="0" applyFont="1"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indent="2"/>
    </xf>
    <xf numFmtId="0" fontId="6" fillId="0" borderId="1" xfId="0" applyFont="1" applyBorder="1" applyAlignment="1">
      <alignment horizontal="left" vertical="center" wrapText="1" indent="1"/>
    </xf>
    <xf numFmtId="0" fontId="4" fillId="0" borderId="1" xfId="0" applyFont="1" applyBorder="1" applyAlignment="1">
      <alignment vertical="top" wrapText="1"/>
    </xf>
    <xf numFmtId="0" fontId="2" fillId="0" borderId="1" xfId="0" applyFont="1" applyBorder="1"/>
    <xf numFmtId="0" fontId="7" fillId="0" borderId="1" xfId="0" applyFont="1" applyBorder="1" applyAlignment="1">
      <alignment horizontal="right" wrapText="1"/>
    </xf>
    <xf numFmtId="0" fontId="6" fillId="0" borderId="7" xfId="0" applyFont="1" applyBorder="1" applyAlignment="1">
      <alignment wrapText="1"/>
    </xf>
    <xf numFmtId="0" fontId="5" fillId="0" borderId="0" xfId="0" applyFont="1" applyBorder="1" applyAlignment="1">
      <alignment horizontal="right" wrapText="1"/>
    </xf>
    <xf numFmtId="0" fontId="3" fillId="0" borderId="1" xfId="0" applyFont="1" applyFill="1" applyBorder="1" applyAlignment="1">
      <alignment vertical="top" wrapText="1"/>
    </xf>
    <xf numFmtId="0" fontId="3" fillId="0" borderId="3" xfId="0" applyFont="1" applyBorder="1" applyAlignment="1">
      <alignment vertical="top" wrapText="1"/>
    </xf>
    <xf numFmtId="0" fontId="6" fillId="0" borderId="5" xfId="0" applyFont="1" applyBorder="1" applyAlignment="1">
      <alignment vertical="top" wrapText="1"/>
    </xf>
    <xf numFmtId="0" fontId="11" fillId="0" borderId="3" xfId="1" applyBorder="1" applyAlignment="1">
      <alignment vertical="top" wrapText="1"/>
    </xf>
    <xf numFmtId="0" fontId="6" fillId="0" borderId="1" xfId="0" applyFont="1" applyBorder="1" applyAlignment="1">
      <alignment horizontal="right" vertical="top" wrapText="1"/>
    </xf>
    <xf numFmtId="0" fontId="6" fillId="0" borderId="1" xfId="0" applyFont="1" applyBorder="1" applyAlignment="1">
      <alignment wrapText="1"/>
    </xf>
    <xf numFmtId="0" fontId="6" fillId="0" borderId="5" xfId="0" applyFont="1" applyBorder="1" applyAlignment="1">
      <alignment horizontal="left" vertical="top" wrapText="1"/>
    </xf>
    <xf numFmtId="0" fontId="3" fillId="0" borderId="5" xfId="0" applyFont="1" applyBorder="1" applyAlignment="1">
      <alignment vertical="top" wrapText="1"/>
    </xf>
    <xf numFmtId="0" fontId="6" fillId="0" borderId="4" xfId="0" applyFont="1" applyBorder="1" applyAlignment="1">
      <alignment horizontal="right" vertical="top" wrapText="1"/>
    </xf>
    <xf numFmtId="0" fontId="6" fillId="0" borderId="8" xfId="0" applyFont="1" applyBorder="1" applyAlignment="1">
      <alignment horizontal="left" vertical="top" wrapText="1"/>
    </xf>
    <xf numFmtId="0" fontId="6" fillId="0" borderId="7" xfId="0" applyFont="1" applyBorder="1" applyAlignment="1">
      <alignment horizontal="left" vertical="top" wrapText="1"/>
    </xf>
    <xf numFmtId="0" fontId="2" fillId="0" borderId="1" xfId="0" applyFont="1" applyBorder="1" applyAlignment="1">
      <alignment horizontal="right"/>
    </xf>
    <xf numFmtId="0" fontId="6" fillId="0" borderId="1" xfId="0" applyFont="1" applyFill="1" applyBorder="1" applyAlignment="1">
      <alignment horizontal="left" vertical="top" wrapText="1"/>
    </xf>
    <xf numFmtId="0" fontId="5" fillId="0" borderId="1" xfId="0" applyFont="1" applyBorder="1" applyAlignment="1">
      <alignment horizontal="right" vertical="top" wrapText="1"/>
    </xf>
    <xf numFmtId="0" fontId="2" fillId="0" borderId="10" xfId="2" applyFont="1" applyBorder="1" applyAlignment="1">
      <alignment vertical="top" wrapText="1"/>
    </xf>
    <xf numFmtId="0" fontId="10" fillId="0" borderId="1" xfId="0" applyFont="1" applyBorder="1" applyAlignment="1">
      <alignment vertical="top" wrapText="1"/>
    </xf>
    <xf numFmtId="0" fontId="6" fillId="0" borderId="1" xfId="0" applyFont="1" applyBorder="1" applyAlignment="1">
      <alignment vertical="top" wrapText="1"/>
    </xf>
    <xf numFmtId="0" fontId="12" fillId="0" borderId="0" xfId="3" applyFont="1"/>
    <xf numFmtId="0" fontId="16" fillId="0" borderId="0" xfId="3" applyFont="1"/>
    <xf numFmtId="0" fontId="17" fillId="0" borderId="0" xfId="3" applyFont="1"/>
    <xf numFmtId="0" fontId="12" fillId="0" borderId="0" xfId="3" applyFont="1" applyAlignment="1">
      <alignment wrapText="1"/>
    </xf>
    <xf numFmtId="0" fontId="19" fillId="0" borderId="11" xfId="4" applyFont="1" applyBorder="1" applyAlignment="1">
      <alignment horizontal="center" vertical="center" wrapText="1"/>
    </xf>
    <xf numFmtId="0" fontId="19" fillId="0" borderId="12" xfId="3" applyFont="1" applyBorder="1" applyAlignment="1">
      <alignment horizontal="center" vertical="center" wrapText="1"/>
    </xf>
    <xf numFmtId="0" fontId="19" fillId="0" borderId="13" xfId="3" applyFont="1" applyBorder="1" applyAlignment="1">
      <alignment horizontal="center" vertical="center" wrapText="1"/>
    </xf>
    <xf numFmtId="0" fontId="19" fillId="0" borderId="14" xfId="3" applyFont="1" applyBorder="1" applyAlignment="1">
      <alignment horizontal="center" vertical="center" wrapText="1"/>
    </xf>
    <xf numFmtId="0" fontId="12" fillId="0" borderId="18" xfId="3" applyFont="1" applyBorder="1" applyAlignment="1">
      <alignment horizontal="left" vertical="top" wrapText="1"/>
    </xf>
    <xf numFmtId="3" fontId="12" fillId="0" borderId="18" xfId="3" applyNumberFormat="1" applyFont="1" applyBorder="1" applyAlignment="1">
      <alignment horizontal="left" vertical="top" wrapText="1"/>
    </xf>
    <xf numFmtId="0" fontId="12" fillId="0" borderId="1" xfId="3" applyFont="1" applyBorder="1" applyAlignment="1">
      <alignment horizontal="left" vertical="top" wrapText="1"/>
    </xf>
    <xf numFmtId="1" fontId="12" fillId="0" borderId="1" xfId="3" applyNumberFormat="1" applyFont="1" applyBorder="1" applyAlignment="1">
      <alignment horizontal="left" vertical="top" wrapText="1"/>
    </xf>
    <xf numFmtId="49" fontId="12" fillId="0" borderId="1" xfId="3" applyNumberFormat="1" applyFont="1" applyBorder="1" applyAlignment="1">
      <alignment horizontal="left" vertical="top" wrapText="1"/>
    </xf>
    <xf numFmtId="0" fontId="12" fillId="3" borderId="19" xfId="4" applyFont="1" applyFill="1" applyBorder="1" applyAlignment="1">
      <alignment horizontal="left" vertical="top" wrapText="1"/>
    </xf>
    <xf numFmtId="0" fontId="2" fillId="0" borderId="2" xfId="2" applyFont="1" applyBorder="1" applyAlignment="1">
      <alignment vertical="top" wrapText="1"/>
    </xf>
    <xf numFmtId="0" fontId="13" fillId="0" borderId="9" xfId="0" applyFont="1" applyBorder="1" applyAlignment="1"/>
    <xf numFmtId="0" fontId="13" fillId="0" borderId="0" xfId="0" applyFont="1" applyAlignment="1"/>
    <xf numFmtId="0" fontId="23" fillId="0" borderId="0" xfId="0" applyFont="1" applyBorder="1" applyAlignment="1">
      <alignment horizontal="left" vertical="top"/>
    </xf>
    <xf numFmtId="0" fontId="13" fillId="0" borderId="1" xfId="0" applyFont="1" applyBorder="1" applyAlignment="1"/>
    <xf numFmtId="0" fontId="7" fillId="0" borderId="1" xfId="0" applyFont="1" applyBorder="1" applyAlignment="1">
      <alignment horizontal="right"/>
    </xf>
    <xf numFmtId="0" fontId="0" fillId="0" borderId="1" xfId="0" applyBorder="1" applyAlignment="1"/>
    <xf numFmtId="0" fontId="0" fillId="0" borderId="0" xfId="0" applyAlignment="1">
      <alignment vertical="top"/>
    </xf>
    <xf numFmtId="0" fontId="8" fillId="0" borderId="0" xfId="0" applyFont="1" applyAlignment="1">
      <alignment vertical="top"/>
    </xf>
    <xf numFmtId="0" fontId="0" fillId="0" borderId="0" xfId="0" applyBorder="1" applyAlignment="1">
      <alignment vertical="top"/>
    </xf>
    <xf numFmtId="0" fontId="21" fillId="0" borderId="1" xfId="0" applyFont="1" applyBorder="1" applyAlignment="1">
      <alignment horizontal="left" vertical="top" wrapText="1"/>
    </xf>
    <xf numFmtId="15" fontId="10" fillId="0" borderId="1" xfId="0" applyNumberFormat="1" applyFont="1" applyBorder="1" applyAlignment="1">
      <alignment vertical="top" wrapText="1"/>
    </xf>
    <xf numFmtId="15" fontId="10" fillId="0" borderId="1" xfId="0" applyNumberFormat="1" applyFont="1" applyBorder="1" applyAlignment="1">
      <alignment horizontal="left" vertical="top" wrapText="1"/>
    </xf>
    <xf numFmtId="0" fontId="12" fillId="0" borderId="1" xfId="0" applyFont="1" applyBorder="1" applyAlignment="1"/>
    <xf numFmtId="0" fontId="0" fillId="0" borderId="1" xfId="0" applyBorder="1"/>
    <xf numFmtId="0" fontId="12" fillId="0" borderId="6" xfId="0" applyFont="1" applyBorder="1" applyAlignment="1">
      <alignment wrapText="1"/>
    </xf>
    <xf numFmtId="0" fontId="12" fillId="0" borderId="5" xfId="0" applyFont="1" applyBorder="1" applyAlignment="1">
      <alignment wrapText="1"/>
    </xf>
    <xf numFmtId="0" fontId="2" fillId="0" borderId="0" xfId="0" applyFont="1" applyAlignment="1">
      <alignment horizontal="left" vertical="top"/>
    </xf>
    <xf numFmtId="0" fontId="12" fillId="0" borderId="2" xfId="0" applyFont="1" applyBorder="1" applyAlignment="1">
      <alignment horizontal="left" vertical="top"/>
    </xf>
    <xf numFmtId="0" fontId="7" fillId="0" borderId="10" xfId="0" applyFont="1" applyBorder="1" applyAlignment="1">
      <alignment vertical="top" wrapText="1"/>
    </xf>
    <xf numFmtId="0" fontId="12" fillId="3" borderId="0" xfId="3" applyFont="1" applyFill="1" applyBorder="1" applyAlignment="1">
      <alignment horizontal="left" vertical="top" wrapText="1"/>
    </xf>
    <xf numFmtId="0" fontId="23" fillId="0" borderId="5" xfId="0" applyFont="1" applyBorder="1"/>
    <xf numFmtId="0" fontId="23" fillId="0" borderId="0" xfId="0" applyFont="1"/>
    <xf numFmtId="0" fontId="8" fillId="0" borderId="5" xfId="0" applyFont="1" applyBorder="1"/>
    <xf numFmtId="0" fontId="2" fillId="0" borderId="0" xfId="2" applyFont="1" applyBorder="1" applyAlignment="1">
      <alignment vertical="top" wrapText="1"/>
    </xf>
    <xf numFmtId="0" fontId="10" fillId="0" borderId="5" xfId="0" applyFont="1" applyBorder="1" applyAlignment="1">
      <alignment vertical="top" wrapText="1"/>
    </xf>
    <xf numFmtId="0" fontId="6" fillId="0" borderId="5" xfId="0" applyFont="1" applyBorder="1" applyAlignment="1">
      <alignment vertical="center" wrapText="1"/>
    </xf>
    <xf numFmtId="0" fontId="23" fillId="0" borderId="0" xfId="0" applyFont="1" applyAlignment="1">
      <alignment horizontal="left" vertical="top"/>
    </xf>
    <xf numFmtId="0" fontId="7" fillId="0" borderId="18" xfId="0" applyFont="1" applyBorder="1"/>
    <xf numFmtId="0" fontId="7" fillId="0" borderId="0" xfId="0" applyFont="1"/>
    <xf numFmtId="0" fontId="23" fillId="0" borderId="9" xfId="0" applyFont="1" applyBorder="1"/>
    <xf numFmtId="0" fontId="7" fillId="0" borderId="1" xfId="0" applyFont="1" applyBorder="1" applyAlignment="1">
      <alignment horizontal="left" vertical="top" wrapText="1"/>
    </xf>
    <xf numFmtId="0" fontId="7" fillId="0" borderId="1" xfId="0" applyFont="1" applyBorder="1"/>
    <xf numFmtId="0" fontId="7" fillId="0" borderId="2" xfId="0" applyFont="1" applyBorder="1" applyAlignment="1">
      <alignment vertical="top" wrapText="1"/>
    </xf>
    <xf numFmtId="164" fontId="10" fillId="0" borderId="1" xfId="7" applyNumberFormat="1" applyFont="1" applyBorder="1" applyAlignment="1">
      <alignment vertical="top" wrapText="1"/>
    </xf>
    <xf numFmtId="164" fontId="10" fillId="0" borderId="1" xfId="7" applyNumberFormat="1" applyFont="1" applyBorder="1" applyAlignment="1">
      <alignment vertical="center" wrapText="1"/>
    </xf>
    <xf numFmtId="164" fontId="10" fillId="0" borderId="5" xfId="7" applyNumberFormat="1" applyFont="1" applyBorder="1" applyAlignment="1">
      <alignment vertical="center" wrapText="1"/>
    </xf>
    <xf numFmtId="164" fontId="23" fillId="0" borderId="5" xfId="7" applyNumberFormat="1" applyFont="1" applyBorder="1"/>
    <xf numFmtId="164" fontId="8" fillId="0" borderId="5" xfId="7" applyNumberFormat="1" applyFont="1" applyBorder="1"/>
    <xf numFmtId="164" fontId="23" fillId="0" borderId="0" xfId="7" applyNumberFormat="1" applyFont="1"/>
    <xf numFmtId="164" fontId="23" fillId="0" borderId="9" xfId="7" applyNumberFormat="1" applyFont="1" applyBorder="1"/>
    <xf numFmtId="164" fontId="10" fillId="0" borderId="1" xfId="7" applyNumberFormat="1" applyFont="1" applyBorder="1" applyAlignment="1">
      <alignment horizontal="left" vertical="top" wrapText="1"/>
    </xf>
    <xf numFmtId="164" fontId="10" fillId="0" borderId="5" xfId="7" applyNumberFormat="1" applyFont="1" applyBorder="1" applyAlignment="1">
      <alignment horizontal="left" vertical="top" wrapText="1"/>
    </xf>
    <xf numFmtId="3" fontId="20" fillId="0" borderId="1" xfId="7" applyNumberFormat="1" applyFont="1" applyFill="1" applyBorder="1" applyAlignment="1">
      <alignment horizontal="right" vertical="center"/>
    </xf>
    <xf numFmtId="4" fontId="20" fillId="0" borderId="1" xfId="7" applyNumberFormat="1" applyFont="1" applyFill="1" applyBorder="1" applyAlignment="1">
      <alignment horizontal="right" vertical="center"/>
    </xf>
    <xf numFmtId="0" fontId="7" fillId="0" borderId="0" xfId="0" applyFont="1" applyBorder="1" applyAlignment="1">
      <alignment vertical="top" wrapText="1"/>
    </xf>
    <xf numFmtId="0" fontId="24" fillId="0" borderId="1" xfId="0" applyFont="1" applyBorder="1" applyAlignment="1">
      <alignment vertical="top" wrapText="1"/>
    </xf>
    <xf numFmtId="0" fontId="6" fillId="0" borderId="1" xfId="0" applyFont="1" applyFill="1" applyBorder="1" applyAlignment="1">
      <alignment vertical="top" wrapText="1"/>
    </xf>
    <xf numFmtId="0" fontId="2" fillId="0" borderId="1" xfId="0" applyFont="1" applyBorder="1" applyAlignment="1">
      <alignment vertical="top"/>
    </xf>
    <xf numFmtId="0" fontId="7" fillId="0" borderId="1" xfId="0" applyFont="1" applyBorder="1" applyAlignment="1">
      <alignment vertical="top" wrapText="1"/>
    </xf>
    <xf numFmtId="0" fontId="2" fillId="0" borderId="1" xfId="2" applyFont="1" applyBorder="1" applyAlignment="1">
      <alignment vertical="top" wrapText="1"/>
    </xf>
    <xf numFmtId="0" fontId="0" fillId="0" borderId="11" xfId="0" applyBorder="1"/>
    <xf numFmtId="0" fontId="0" fillId="0" borderId="12" xfId="0" applyBorder="1"/>
    <xf numFmtId="0" fontId="0" fillId="0" borderId="14" xfId="0" applyBorder="1"/>
    <xf numFmtId="0" fontId="0" fillId="0" borderId="19" xfId="0" applyBorder="1"/>
    <xf numFmtId="0" fontId="0" fillId="0" borderId="10" xfId="0" applyBorder="1"/>
    <xf numFmtId="0" fontId="0" fillId="0" borderId="22" xfId="0" applyBorder="1"/>
    <xf numFmtId="0" fontId="0" fillId="0" borderId="20" xfId="0" applyBorder="1" applyAlignment="1">
      <alignment wrapText="1"/>
    </xf>
    <xf numFmtId="0" fontId="0" fillId="0" borderId="21"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14" fontId="6" fillId="0" borderId="1" xfId="0" applyNumberFormat="1" applyFont="1" applyBorder="1" applyAlignment="1">
      <alignment vertical="center" wrapText="1"/>
    </xf>
    <xf numFmtId="0" fontId="21" fillId="0" borderId="15" xfId="0" applyFont="1" applyBorder="1" applyAlignment="1">
      <alignment horizontal="left" vertical="top" wrapText="1"/>
    </xf>
    <xf numFmtId="0" fontId="21" fillId="0" borderId="16" xfId="0" applyFont="1" applyBorder="1" applyAlignment="1">
      <alignment horizontal="left" vertical="top" wrapText="1"/>
    </xf>
    <xf numFmtId="0" fontId="21" fillId="0" borderId="9" xfId="0" applyFont="1" applyBorder="1" applyAlignment="1">
      <alignment horizontal="left" vertical="top" wrapText="1"/>
    </xf>
    <xf numFmtId="164" fontId="12" fillId="0" borderId="17" xfId="7" applyNumberFormat="1" applyFont="1" applyBorder="1" applyAlignment="1">
      <alignment horizontal="right" vertical="center" wrapText="1"/>
    </xf>
    <xf numFmtId="164" fontId="22" fillId="0" borderId="10" xfId="7" applyNumberFormat="1" applyFont="1" applyBorder="1" applyAlignment="1">
      <alignment vertical="top" wrapText="1"/>
    </xf>
    <xf numFmtId="164" fontId="21" fillId="0" borderId="10" xfId="7" applyNumberFormat="1" applyFont="1" applyBorder="1" applyAlignment="1">
      <alignment vertical="center" wrapText="1"/>
    </xf>
    <xf numFmtId="0" fontId="21" fillId="0" borderId="15" xfId="0" applyFont="1" applyFill="1" applyBorder="1" applyAlignment="1">
      <alignment horizontal="left" vertical="top" wrapText="1"/>
    </xf>
    <xf numFmtId="0" fontId="21" fillId="0" borderId="16" xfId="0" applyFont="1" applyFill="1" applyBorder="1" applyAlignment="1">
      <alignment horizontal="left" vertical="top" wrapText="1"/>
    </xf>
    <xf numFmtId="0" fontId="12" fillId="0" borderId="1" xfId="3" applyFont="1" applyFill="1" applyBorder="1" applyAlignment="1">
      <alignment horizontal="left" vertical="top" wrapText="1"/>
    </xf>
    <xf numFmtId="1" fontId="12" fillId="0" borderId="1" xfId="3" applyNumberFormat="1" applyFont="1" applyFill="1" applyBorder="1" applyAlignment="1">
      <alignment horizontal="left" vertical="top" wrapText="1"/>
    </xf>
    <xf numFmtId="0" fontId="21" fillId="0" borderId="9" xfId="0" applyFont="1" applyFill="1" applyBorder="1" applyAlignment="1">
      <alignment horizontal="left" vertical="top" wrapText="1"/>
    </xf>
    <xf numFmtId="164" fontId="22" fillId="0" borderId="10" xfId="7" applyNumberFormat="1" applyFont="1" applyFill="1" applyBorder="1" applyAlignment="1">
      <alignment vertical="top" wrapText="1"/>
    </xf>
    <xf numFmtId="0" fontId="12" fillId="0" borderId="18" xfId="3" applyFont="1" applyFill="1" applyBorder="1" applyAlignment="1">
      <alignment horizontal="left" vertical="top" wrapText="1"/>
    </xf>
    <xf numFmtId="1" fontId="12" fillId="0" borderId="18" xfId="3" applyNumberFormat="1" applyFont="1" applyFill="1" applyBorder="1" applyAlignment="1">
      <alignment horizontal="left" vertical="top" wrapText="1"/>
    </xf>
    <xf numFmtId="0" fontId="12" fillId="0" borderId="2" xfId="3" applyFont="1" applyFill="1" applyBorder="1" applyAlignment="1">
      <alignment horizontal="left" vertical="top" wrapText="1"/>
    </xf>
    <xf numFmtId="164" fontId="12" fillId="0" borderId="10" xfId="7" applyNumberFormat="1" applyFont="1" applyFill="1" applyBorder="1" applyAlignment="1">
      <alignment horizontal="right" vertical="top" wrapText="1"/>
    </xf>
    <xf numFmtId="0" fontId="12" fillId="0" borderId="19" xfId="4" applyFont="1" applyFill="1" applyBorder="1" applyAlignment="1">
      <alignment horizontal="left" vertical="top" wrapText="1"/>
    </xf>
    <xf numFmtId="164" fontId="12" fillId="0" borderId="10" xfId="7" applyNumberFormat="1" applyFont="1" applyFill="1" applyBorder="1" applyAlignment="1">
      <alignment horizontal="left" vertical="top" wrapText="1"/>
    </xf>
    <xf numFmtId="17" fontId="12" fillId="0" borderId="1" xfId="3" applyNumberFormat="1" applyFont="1" applyFill="1" applyBorder="1" applyAlignment="1">
      <alignment horizontal="left" vertical="top" wrapText="1"/>
    </xf>
    <xf numFmtId="0" fontId="12" fillId="4" borderId="1" xfId="4" applyFont="1" applyFill="1" applyBorder="1" applyAlignment="1">
      <alignment horizontal="left" vertical="top" wrapText="1"/>
    </xf>
    <xf numFmtId="0" fontId="12" fillId="4" borderId="1" xfId="3" applyFont="1" applyFill="1" applyBorder="1" applyAlignment="1">
      <alignment horizontal="left" vertical="top" wrapText="1"/>
    </xf>
    <xf numFmtId="0" fontId="12" fillId="4" borderId="2" xfId="3" applyFont="1" applyFill="1" applyBorder="1" applyAlignment="1">
      <alignment horizontal="left" vertical="top" wrapText="1"/>
    </xf>
    <xf numFmtId="164" fontId="12" fillId="4" borderId="1" xfId="7" applyNumberFormat="1" applyFont="1" applyFill="1" applyBorder="1" applyAlignment="1">
      <alignment horizontal="left" vertical="top" wrapText="1"/>
    </xf>
    <xf numFmtId="1" fontId="12" fillId="4" borderId="1" xfId="3" applyNumberFormat="1" applyFont="1" applyFill="1" applyBorder="1" applyAlignment="1">
      <alignment horizontal="left" vertical="top" wrapText="1"/>
    </xf>
    <xf numFmtId="0" fontId="12" fillId="4" borderId="18" xfId="4" applyFont="1" applyFill="1" applyBorder="1" applyAlignment="1">
      <alignment horizontal="left" vertical="top" wrapText="1"/>
    </xf>
    <xf numFmtId="0" fontId="12" fillId="4" borderId="18" xfId="3" applyFont="1" applyFill="1" applyBorder="1" applyAlignment="1">
      <alignment horizontal="left" vertical="top" wrapText="1"/>
    </xf>
    <xf numFmtId="0" fontId="12" fillId="4" borderId="29" xfId="3" applyFont="1" applyFill="1" applyBorder="1" applyAlignment="1">
      <alignment horizontal="left" vertical="top" wrapText="1"/>
    </xf>
    <xf numFmtId="164" fontId="12" fillId="4" borderId="18" xfId="7" applyNumberFormat="1" applyFont="1" applyFill="1" applyBorder="1" applyAlignment="1">
      <alignment horizontal="left" vertical="top" wrapText="1"/>
    </xf>
    <xf numFmtId="164" fontId="25" fillId="5" borderId="0" xfId="3" applyNumberFormat="1" applyFont="1" applyFill="1"/>
    <xf numFmtId="0" fontId="6" fillId="0" borderId="0" xfId="0" applyFont="1" applyBorder="1" applyAlignment="1">
      <alignment vertical="center" wrapText="1"/>
    </xf>
    <xf numFmtId="1" fontId="6" fillId="0" borderId="1" xfId="0" applyNumberFormat="1" applyFont="1" applyBorder="1" applyAlignment="1">
      <alignment vertical="center" wrapText="1"/>
    </xf>
    <xf numFmtId="15" fontId="6" fillId="0" borderId="0" xfId="0" applyNumberFormat="1" applyFont="1" applyBorder="1" applyAlignment="1">
      <alignment vertical="center" wrapText="1"/>
    </xf>
    <xf numFmtId="0" fontId="2" fillId="0" borderId="2" xfId="0" applyFont="1" applyBorder="1" applyAlignment="1">
      <alignment horizontal="center" wrapText="1"/>
    </xf>
    <xf numFmtId="0" fontId="2" fillId="0" borderId="6" xfId="0" applyFont="1" applyBorder="1" applyAlignment="1">
      <alignment horizontal="center" wrapText="1"/>
    </xf>
    <xf numFmtId="0" fontId="0" fillId="0" borderId="0" xfId="0" applyAlignment="1">
      <alignment horizontal="center"/>
    </xf>
    <xf numFmtId="0" fontId="0" fillId="0" borderId="30" xfId="0" applyBorder="1" applyAlignment="1">
      <alignment horizontal="center"/>
    </xf>
    <xf numFmtId="0" fontId="2" fillId="0" borderId="5" xfId="0" applyFont="1" applyBorder="1" applyAlignment="1">
      <alignment horizontal="center" wrapText="1"/>
    </xf>
    <xf numFmtId="0" fontId="13" fillId="0" borderId="1" xfId="0" applyFont="1" applyBorder="1" applyAlignment="1">
      <alignment horizontal="center" wrapText="1"/>
    </xf>
    <xf numFmtId="0" fontId="13" fillId="0" borderId="1" xfId="0" applyFont="1" applyBorder="1" applyAlignment="1">
      <alignment horizontal="center"/>
    </xf>
    <xf numFmtId="0" fontId="12" fillId="0" borderId="1" xfId="0" applyFont="1" applyBorder="1" applyAlignment="1">
      <alignment horizontal="left"/>
    </xf>
    <xf numFmtId="0" fontId="12" fillId="0" borderId="2" xfId="0" applyFont="1" applyBorder="1" applyAlignment="1">
      <alignment horizontal="left" wrapText="1"/>
    </xf>
    <xf numFmtId="0" fontId="12" fillId="0" borderId="6" xfId="0" applyFont="1" applyBorder="1" applyAlignment="1">
      <alignment horizontal="left" wrapText="1"/>
    </xf>
    <xf numFmtId="0" fontId="12" fillId="0" borderId="5" xfId="0" applyFont="1" applyBorder="1" applyAlignment="1">
      <alignment horizontal="left" wrapText="1"/>
    </xf>
    <xf numFmtId="0" fontId="13" fillId="0" borderId="0" xfId="0" applyFont="1" applyAlignment="1">
      <alignment horizontal="center"/>
    </xf>
    <xf numFmtId="0" fontId="13" fillId="0" borderId="9" xfId="0" applyFont="1" applyBorder="1" applyAlignment="1">
      <alignment horizontal="center"/>
    </xf>
  </cellXfs>
  <cellStyles count="8">
    <cellStyle name="Comma" xfId="7" builtinId="3"/>
    <cellStyle name="Comma 2" xfId="6"/>
    <cellStyle name="Hyperlink" xfId="1" builtinId="8"/>
    <cellStyle name="Normal" xfId="0" builtinId="0"/>
    <cellStyle name="Normal 2" xfId="5"/>
    <cellStyle name="Normal 2 2" xfId="4"/>
    <cellStyle name="Normal 6 2" xfId="3"/>
    <cellStyle name="Normal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838200</xdr:colOff>
      <xdr:row>0</xdr:row>
      <xdr:rowOff>66675</xdr:rowOff>
    </xdr:from>
    <xdr:to>
      <xdr:col>8</xdr:col>
      <xdr:colOff>552450</xdr:colOff>
      <xdr:row>1</xdr:row>
      <xdr:rowOff>5196</xdr:rowOff>
    </xdr:to>
    <xdr:pic>
      <xdr:nvPicPr>
        <xdr:cNvPr id="2" name="Picture 1" descr="Share Mercy Logo_jpg.jpg"/>
        <xdr:cNvPicPr>
          <a:picLocks noChangeAspect="1"/>
        </xdr:cNvPicPr>
      </xdr:nvPicPr>
      <xdr:blipFill>
        <a:blip xmlns:r="http://schemas.openxmlformats.org/officeDocument/2006/relationships" r:embed="rId1" cstate="print"/>
        <a:stretch>
          <a:fillRect/>
        </a:stretch>
      </xdr:blipFill>
      <xdr:spPr>
        <a:xfrm>
          <a:off x="8248650" y="66675"/>
          <a:ext cx="1428750" cy="5195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361950</xdr:colOff>
      <xdr:row>2</xdr:row>
      <xdr:rowOff>9525</xdr:rowOff>
    </xdr:from>
    <xdr:to>
      <xdr:col>9</xdr:col>
      <xdr:colOff>581025</xdr:colOff>
      <xdr:row>3</xdr:row>
      <xdr:rowOff>252846</xdr:rowOff>
    </xdr:to>
    <xdr:pic>
      <xdr:nvPicPr>
        <xdr:cNvPr id="2" name="Picture 1" descr="Share Mercy Logo_jpg.jpg"/>
        <xdr:cNvPicPr>
          <a:picLocks noChangeAspect="1"/>
        </xdr:cNvPicPr>
      </xdr:nvPicPr>
      <xdr:blipFill>
        <a:blip xmlns:r="http://schemas.openxmlformats.org/officeDocument/2006/relationships" r:embed="rId1" cstate="print"/>
        <a:stretch>
          <a:fillRect/>
        </a:stretch>
      </xdr:blipFill>
      <xdr:spPr>
        <a:xfrm>
          <a:off x="8991600" y="438150"/>
          <a:ext cx="1428750" cy="5195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1895475</xdr:colOff>
      <xdr:row>0</xdr:row>
      <xdr:rowOff>47625</xdr:rowOff>
    </xdr:from>
    <xdr:to>
      <xdr:col>3</xdr:col>
      <xdr:colOff>1114425</xdr:colOff>
      <xdr:row>0</xdr:row>
      <xdr:rowOff>567171</xdr:rowOff>
    </xdr:to>
    <xdr:pic>
      <xdr:nvPicPr>
        <xdr:cNvPr id="2" name="Picture 1" descr="Share Mercy Logo_jpg.jpg"/>
        <xdr:cNvPicPr>
          <a:picLocks noChangeAspect="1"/>
        </xdr:cNvPicPr>
      </xdr:nvPicPr>
      <xdr:blipFill>
        <a:blip xmlns:r="http://schemas.openxmlformats.org/officeDocument/2006/relationships" r:embed="rId1" cstate="print"/>
        <a:stretch>
          <a:fillRect/>
        </a:stretch>
      </xdr:blipFill>
      <xdr:spPr>
        <a:xfrm>
          <a:off x="3038475" y="47625"/>
          <a:ext cx="1428750" cy="519546"/>
        </a:xfrm>
        <a:prstGeom prst="rect">
          <a:avLst/>
        </a:prstGeom>
      </xdr:spPr>
    </xdr:pic>
    <xdr:clientData/>
  </xdr:twoCellAnchor>
  <xdr:oneCellAnchor>
    <xdr:from>
      <xdr:col>2</xdr:col>
      <xdr:colOff>2000250</xdr:colOff>
      <xdr:row>10</xdr:row>
      <xdr:rowOff>180975</xdr:rowOff>
    </xdr:from>
    <xdr:ext cx="1428750" cy="519546"/>
    <xdr:pic>
      <xdr:nvPicPr>
        <xdr:cNvPr id="3" name="Picture 2" descr="Share Mercy Logo_jpg.jpg"/>
        <xdr:cNvPicPr>
          <a:picLocks noChangeAspect="1"/>
        </xdr:cNvPicPr>
      </xdr:nvPicPr>
      <xdr:blipFill>
        <a:blip xmlns:r="http://schemas.openxmlformats.org/officeDocument/2006/relationships" r:embed="rId1" cstate="print"/>
        <a:stretch>
          <a:fillRect/>
        </a:stretch>
      </xdr:blipFill>
      <xdr:spPr>
        <a:xfrm>
          <a:off x="3143250" y="2752725"/>
          <a:ext cx="1428750" cy="519546"/>
        </a:xfrm>
        <a:prstGeom prst="rect">
          <a:avLst/>
        </a:prstGeom>
      </xdr:spPr>
    </xdr:pic>
    <xdr:clientData/>
  </xdr:oneCellAnchor>
  <xdr:oneCellAnchor>
    <xdr:from>
      <xdr:col>2</xdr:col>
      <xdr:colOff>2000250</xdr:colOff>
      <xdr:row>23</xdr:row>
      <xdr:rowOff>161925</xdr:rowOff>
    </xdr:from>
    <xdr:ext cx="1428750" cy="519546"/>
    <xdr:pic>
      <xdr:nvPicPr>
        <xdr:cNvPr id="4" name="Picture 3" descr="Share Mercy Logo_jpg.jpg"/>
        <xdr:cNvPicPr>
          <a:picLocks noChangeAspect="1"/>
        </xdr:cNvPicPr>
      </xdr:nvPicPr>
      <xdr:blipFill>
        <a:blip xmlns:r="http://schemas.openxmlformats.org/officeDocument/2006/relationships" r:embed="rId1" cstate="print"/>
        <a:stretch>
          <a:fillRect/>
        </a:stretch>
      </xdr:blipFill>
      <xdr:spPr>
        <a:xfrm>
          <a:off x="3143250" y="5438775"/>
          <a:ext cx="1428750" cy="51954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7</xdr:col>
      <xdr:colOff>152400</xdr:colOff>
      <xdr:row>0</xdr:row>
      <xdr:rowOff>19050</xdr:rowOff>
    </xdr:from>
    <xdr:to>
      <xdr:col>7</xdr:col>
      <xdr:colOff>1581150</xdr:colOff>
      <xdr:row>1</xdr:row>
      <xdr:rowOff>24246</xdr:rowOff>
    </xdr:to>
    <xdr:pic>
      <xdr:nvPicPr>
        <xdr:cNvPr id="2" name="Picture 1" descr="Share Mercy Logo_jpg.jpg"/>
        <xdr:cNvPicPr>
          <a:picLocks noChangeAspect="1"/>
        </xdr:cNvPicPr>
      </xdr:nvPicPr>
      <xdr:blipFill>
        <a:blip xmlns:r="http://schemas.openxmlformats.org/officeDocument/2006/relationships" r:embed="rId1" cstate="print"/>
        <a:stretch>
          <a:fillRect/>
        </a:stretch>
      </xdr:blipFill>
      <xdr:spPr>
        <a:xfrm>
          <a:off x="9791700" y="19050"/>
          <a:ext cx="1428750" cy="51954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9526</xdr:colOff>
      <xdr:row>0</xdr:row>
      <xdr:rowOff>0</xdr:rowOff>
    </xdr:from>
    <xdr:to>
      <xdr:col>2</xdr:col>
      <xdr:colOff>809626</xdr:colOff>
      <xdr:row>2</xdr:row>
      <xdr:rowOff>195696</xdr:rowOff>
    </xdr:to>
    <xdr:pic>
      <xdr:nvPicPr>
        <xdr:cNvPr id="2" name="Picture 1" descr="Share Mercy Logo_jpg.jp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266701" y="0"/>
          <a:ext cx="1638300" cy="595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Share%20Mercy%20Confidential\MIMU_3WRequest_Feb15\Share%20Mercy%20_%203WProjectDataEntryForm_Countrywide_16Feb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Data Entry"/>
      <sheetName val="ControlVocabularies"/>
    </sheetNames>
    <sheetDataSet>
      <sheetData sheetId="0"/>
      <sheetData sheetId="1">
        <row r="1">
          <cell r="C1" t="str">
            <v>Sector/Cluster(This sector column is related to the sub sector.  Populate this column as per the sub sector)</v>
          </cell>
          <cell r="I1" t="str">
            <v>IDP_SR</v>
          </cell>
        </row>
        <row r="2">
          <cell r="B2" t="str">
            <v>Agriculture</v>
          </cell>
          <cell r="C2" t="str">
            <v>Agriculture</v>
          </cell>
          <cell r="D2" t="str">
            <v>Agricultural Alternative Development</v>
          </cell>
          <cell r="E2" t="str">
            <v>Completed</v>
          </cell>
          <cell r="F2" t="str">
            <v>Jan</v>
          </cell>
          <cell r="G2" t="str">
            <v>Open</v>
          </cell>
          <cell r="I2" t="str">
            <v>Bago (East)</v>
          </cell>
          <cell r="K2" t="str">
            <v>Financial support</v>
          </cell>
        </row>
        <row r="3">
          <cell r="B3" t="str">
            <v>Coordination</v>
          </cell>
          <cell r="C3" t="str">
            <v>Agriculture</v>
          </cell>
          <cell r="E3" t="str">
            <v>Planned</v>
          </cell>
          <cell r="F3" t="str">
            <v>Feb</v>
          </cell>
          <cell r="G3" t="str">
            <v>Restricted</v>
          </cell>
          <cell r="I3" t="str">
            <v>Bago (East)</v>
          </cell>
          <cell r="K3" t="str">
            <v>Policy reform</v>
          </cell>
        </row>
        <row r="4">
          <cell r="B4" t="str">
            <v>CCCM</v>
          </cell>
          <cell r="C4" t="str">
            <v>Agriculture</v>
          </cell>
          <cell r="E4" t="str">
            <v>Under Implementation</v>
          </cell>
          <cell r="F4" t="str">
            <v>Mar</v>
          </cell>
          <cell r="I4" t="str">
            <v>Bago (East)</v>
          </cell>
          <cell r="K4" t="str">
            <v>Supplies for distribution</v>
          </cell>
        </row>
        <row r="5">
          <cell r="B5" t="str">
            <v>DisasterRiskReduction</v>
          </cell>
          <cell r="C5" t="str">
            <v>Agriculture</v>
          </cell>
          <cell r="E5" t="str">
            <v>Suspended</v>
          </cell>
          <cell r="F5" t="str">
            <v>Apr</v>
          </cell>
          <cell r="I5" t="str">
            <v>Kachin</v>
          </cell>
          <cell r="K5" t="str">
            <v>Technical advisory support</v>
          </cell>
        </row>
        <row r="6">
          <cell r="B6" t="str">
            <v>Education</v>
          </cell>
          <cell r="C6" t="str">
            <v>Agriculture</v>
          </cell>
          <cell r="F6" t="str">
            <v>May</v>
          </cell>
          <cell r="I6" t="str">
            <v>Kachin</v>
          </cell>
          <cell r="K6" t="str">
            <v>Training</v>
          </cell>
        </row>
        <row r="7">
          <cell r="B7" t="str">
            <v>Environment</v>
          </cell>
          <cell r="C7" t="str">
            <v>Agriculture</v>
          </cell>
          <cell r="F7" t="str">
            <v>Jun</v>
          </cell>
          <cell r="I7" t="str">
            <v>Kachin</v>
          </cell>
          <cell r="K7" t="str">
            <v>Other</v>
          </cell>
        </row>
        <row r="8">
          <cell r="B8" t="str">
            <v>Food</v>
          </cell>
          <cell r="C8" t="str">
            <v>Agriculture</v>
          </cell>
          <cell r="F8" t="str">
            <v>Jul</v>
          </cell>
          <cell r="I8" t="str">
            <v>Kayah</v>
          </cell>
        </row>
        <row r="9">
          <cell r="B9" t="str">
            <v>Governance</v>
          </cell>
          <cell r="C9" t="str">
            <v>Agriculture</v>
          </cell>
          <cell r="F9" t="str">
            <v>Aug</v>
          </cell>
          <cell r="I9" t="str">
            <v>Kayah</v>
          </cell>
        </row>
        <row r="10">
          <cell r="B10" t="str">
            <v>Health</v>
          </cell>
          <cell r="C10" t="str">
            <v>Agriculture</v>
          </cell>
          <cell r="F10" t="str">
            <v>Sep</v>
          </cell>
          <cell r="I10" t="str">
            <v>Kayah</v>
          </cell>
        </row>
        <row r="11">
          <cell r="B11" t="str">
            <v>Logistics</v>
          </cell>
          <cell r="C11" t="str">
            <v>Agriculture</v>
          </cell>
          <cell r="F11" t="str">
            <v>Oct</v>
          </cell>
          <cell r="I11" t="str">
            <v>Kayin</v>
          </cell>
        </row>
        <row r="12">
          <cell r="B12" t="str">
            <v>MineAction</v>
          </cell>
          <cell r="C12" t="str">
            <v>Agriculture</v>
          </cell>
          <cell r="F12" t="str">
            <v>Nov</v>
          </cell>
          <cell r="I12" t="str">
            <v>Kayin</v>
          </cell>
        </row>
        <row r="13">
          <cell r="B13" t="str">
            <v>NonAgriculturalLivelihoodsInfrastructure</v>
          </cell>
          <cell r="C13" t="str">
            <v>Agriculture</v>
          </cell>
          <cell r="F13" t="str">
            <v>Dec</v>
          </cell>
          <cell r="I13" t="str">
            <v>Kayin</v>
          </cell>
        </row>
        <row r="14">
          <cell r="B14" t="str">
            <v>NonFoodItems</v>
          </cell>
          <cell r="C14" t="str">
            <v>Agriculture</v>
          </cell>
          <cell r="I14" t="str">
            <v>Mandalay</v>
          </cell>
        </row>
        <row r="15">
          <cell r="B15" t="str">
            <v>Nutrition</v>
          </cell>
          <cell r="C15" t="str">
            <v>Agriculture</v>
          </cell>
          <cell r="I15" t="str">
            <v>Mandalay</v>
          </cell>
        </row>
        <row r="16">
          <cell r="B16" t="str">
            <v>PeaceBuildingConflictPrevention</v>
          </cell>
          <cell r="C16" t="str">
            <v>Agriculture</v>
          </cell>
          <cell r="I16" t="str">
            <v>Mandalay</v>
          </cell>
        </row>
        <row r="17">
          <cell r="B17" t="str">
            <v>PrivateSectorDevelopment</v>
          </cell>
          <cell r="C17" t="str">
            <v>Coordination</v>
          </cell>
          <cell r="I17" t="str">
            <v>Mon</v>
          </cell>
        </row>
        <row r="18">
          <cell r="B18" t="str">
            <v>Protection</v>
          </cell>
          <cell r="C18" t="str">
            <v>Coordination</v>
          </cell>
          <cell r="I18" t="str">
            <v>Mon</v>
          </cell>
        </row>
        <row r="19">
          <cell r="B19" t="str">
            <v>Shelter</v>
          </cell>
          <cell r="C19" t="str">
            <v>Coordination</v>
          </cell>
          <cell r="I19" t="str">
            <v>Mon</v>
          </cell>
        </row>
        <row r="20">
          <cell r="B20" t="str">
            <v>WASH</v>
          </cell>
          <cell r="C20" t="str">
            <v>Coordination</v>
          </cell>
          <cell r="I20" t="str">
            <v>Rakhine</v>
          </cell>
        </row>
        <row r="21">
          <cell r="C21" t="str">
            <v>Coordination</v>
          </cell>
          <cell r="I21" t="str">
            <v>Rakhine</v>
          </cell>
        </row>
        <row r="22">
          <cell r="C22" t="str">
            <v>CCCM</v>
          </cell>
          <cell r="I22" t="str">
            <v>Rakhine</v>
          </cell>
        </row>
        <row r="23">
          <cell r="C23" t="str">
            <v>CCCM</v>
          </cell>
          <cell r="I23" t="str">
            <v>Shan (East)</v>
          </cell>
        </row>
        <row r="24">
          <cell r="C24" t="str">
            <v>CCCM</v>
          </cell>
          <cell r="I24" t="str">
            <v>Shan (East)</v>
          </cell>
        </row>
        <row r="25">
          <cell r="C25" t="str">
            <v>CCCM</v>
          </cell>
          <cell r="I25" t="str">
            <v>Shan (East)</v>
          </cell>
        </row>
        <row r="26">
          <cell r="C26" t="str">
            <v>Disaster Risk Reduction</v>
          </cell>
          <cell r="I26" t="str">
            <v>Shan (North)</v>
          </cell>
        </row>
        <row r="27">
          <cell r="C27" t="str">
            <v>Disaster Risk Reduction</v>
          </cell>
          <cell r="I27" t="str">
            <v>Shan (North)</v>
          </cell>
        </row>
        <row r="28">
          <cell r="C28" t="str">
            <v>Disaster Risk Reduction</v>
          </cell>
          <cell r="I28" t="str">
            <v>Shan (North)</v>
          </cell>
        </row>
        <row r="29">
          <cell r="C29" t="str">
            <v>Disaster Risk Reduction</v>
          </cell>
          <cell r="I29" t="str">
            <v>Shan (South)</v>
          </cell>
        </row>
        <row r="30">
          <cell r="C30" t="str">
            <v>Disaster Risk Reduction</v>
          </cell>
          <cell r="I30" t="str">
            <v>Shan (South)</v>
          </cell>
        </row>
        <row r="31">
          <cell r="C31" t="str">
            <v>Disaster Risk Reduction</v>
          </cell>
          <cell r="I31" t="str">
            <v>Shan (South)</v>
          </cell>
        </row>
        <row r="32">
          <cell r="C32" t="str">
            <v>Disaster Risk Reduction</v>
          </cell>
          <cell r="I32" t="str">
            <v>Tanintharyi</v>
          </cell>
        </row>
        <row r="33">
          <cell r="C33" t="str">
            <v>Education</v>
          </cell>
          <cell r="I33" t="str">
            <v>Tanintharyi</v>
          </cell>
        </row>
        <row r="34">
          <cell r="C34" t="str">
            <v>Education</v>
          </cell>
          <cell r="I34" t="str">
            <v>Tanintharyi</v>
          </cell>
        </row>
        <row r="35">
          <cell r="C35" t="str">
            <v>Education</v>
          </cell>
        </row>
        <row r="36">
          <cell r="C36" t="str">
            <v>Education</v>
          </cell>
        </row>
        <row r="37">
          <cell r="C37" t="str">
            <v>Education</v>
          </cell>
        </row>
        <row r="38">
          <cell r="C38" t="str">
            <v>Food</v>
          </cell>
        </row>
        <row r="39">
          <cell r="C39" t="str">
            <v>Food</v>
          </cell>
        </row>
        <row r="40">
          <cell r="C40" t="str">
            <v>Food</v>
          </cell>
        </row>
        <row r="41">
          <cell r="C41" t="str">
            <v>Food</v>
          </cell>
        </row>
        <row r="42">
          <cell r="C42" t="str">
            <v>Governance</v>
          </cell>
        </row>
        <row r="43">
          <cell r="C43" t="str">
            <v>Governance</v>
          </cell>
        </row>
        <row r="44">
          <cell r="C44" t="str">
            <v>Governance</v>
          </cell>
        </row>
        <row r="45">
          <cell r="C45" t="str">
            <v>Governance</v>
          </cell>
        </row>
        <row r="46">
          <cell r="C46" t="str">
            <v>Governance</v>
          </cell>
        </row>
        <row r="47">
          <cell r="C47" t="str">
            <v>Governance</v>
          </cell>
        </row>
        <row r="48">
          <cell r="C48" t="str">
            <v>Governance</v>
          </cell>
        </row>
        <row r="49">
          <cell r="C49" t="str">
            <v>Governance</v>
          </cell>
        </row>
        <row r="50">
          <cell r="C50" t="str">
            <v>Governance</v>
          </cell>
        </row>
        <row r="51">
          <cell r="C51" t="str">
            <v>Governance</v>
          </cell>
        </row>
        <row r="52">
          <cell r="C52" t="str">
            <v>Governance</v>
          </cell>
        </row>
        <row r="53">
          <cell r="C53" t="str">
            <v>Governance</v>
          </cell>
        </row>
        <row r="54">
          <cell r="C54" t="str">
            <v>Governance</v>
          </cell>
        </row>
        <row r="55">
          <cell r="C55" t="str">
            <v>Governance</v>
          </cell>
        </row>
        <row r="56">
          <cell r="C56" t="str">
            <v>Health</v>
          </cell>
        </row>
        <row r="57">
          <cell r="C57" t="str">
            <v>Health</v>
          </cell>
        </row>
        <row r="58">
          <cell r="C58" t="str">
            <v>Health</v>
          </cell>
        </row>
        <row r="59">
          <cell r="C59" t="str">
            <v>Health</v>
          </cell>
        </row>
        <row r="60">
          <cell r="C60" t="str">
            <v>Health</v>
          </cell>
        </row>
        <row r="61">
          <cell r="C61" t="str">
            <v>Health</v>
          </cell>
        </row>
        <row r="62">
          <cell r="C62" t="str">
            <v>Health</v>
          </cell>
        </row>
        <row r="63">
          <cell r="C63" t="str">
            <v>Health</v>
          </cell>
        </row>
        <row r="64">
          <cell r="C64" t="str">
            <v>Health</v>
          </cell>
        </row>
        <row r="65">
          <cell r="C65" t="str">
            <v>Health</v>
          </cell>
        </row>
        <row r="66">
          <cell r="C66" t="str">
            <v>Health</v>
          </cell>
        </row>
        <row r="67">
          <cell r="C67" t="str">
            <v>Health</v>
          </cell>
        </row>
        <row r="68">
          <cell r="C68" t="str">
            <v>Health</v>
          </cell>
        </row>
        <row r="69">
          <cell r="C69" t="str">
            <v>Health</v>
          </cell>
        </row>
        <row r="70">
          <cell r="C70" t="str">
            <v>Health</v>
          </cell>
        </row>
        <row r="71">
          <cell r="C71" t="str">
            <v>Health</v>
          </cell>
        </row>
        <row r="72">
          <cell r="C72" t="str">
            <v>Health</v>
          </cell>
        </row>
        <row r="73">
          <cell r="C73" t="str">
            <v>Health</v>
          </cell>
        </row>
        <row r="74">
          <cell r="C74" t="str">
            <v>Health</v>
          </cell>
        </row>
        <row r="75">
          <cell r="C75" t="str">
            <v>Mine Action</v>
          </cell>
        </row>
        <row r="76">
          <cell r="C76" t="str">
            <v>Mine Action</v>
          </cell>
        </row>
        <row r="77">
          <cell r="C77" t="str">
            <v>Mine Action</v>
          </cell>
        </row>
        <row r="78">
          <cell r="C78" t="str">
            <v>Mine Action</v>
          </cell>
        </row>
        <row r="79">
          <cell r="C79" t="str">
            <v>Mine Action</v>
          </cell>
        </row>
        <row r="80">
          <cell r="C80" t="str">
            <v>Non‐agricultural livelihoods/Infrastructure</v>
          </cell>
        </row>
        <row r="81">
          <cell r="C81" t="str">
            <v>Non‐agricultural livelihoods/Infrastructure</v>
          </cell>
        </row>
        <row r="82">
          <cell r="C82" t="str">
            <v>Non‐agricultural livelihoods/Infrastructure</v>
          </cell>
        </row>
        <row r="83">
          <cell r="C83" t="str">
            <v>Non‐agricultural livelihoods/Infrastructure</v>
          </cell>
        </row>
        <row r="84">
          <cell r="C84" t="str">
            <v>Non‐agricultural livelihoods/Infrastructure</v>
          </cell>
        </row>
        <row r="85">
          <cell r="C85" t="str">
            <v>Non‐agricultural livelihoods/Infrastructure</v>
          </cell>
        </row>
        <row r="86">
          <cell r="C86" t="str">
            <v>Non-Food Items</v>
          </cell>
        </row>
        <row r="87">
          <cell r="C87" t="str">
            <v>Non-Food Items</v>
          </cell>
        </row>
        <row r="88">
          <cell r="C88" t="str">
            <v>Non-Food Items</v>
          </cell>
        </row>
        <row r="89">
          <cell r="C89" t="str">
            <v>Nutrition</v>
          </cell>
        </row>
        <row r="90">
          <cell r="C90" t="str">
            <v>Nutrition</v>
          </cell>
        </row>
        <row r="91">
          <cell r="C91" t="str">
            <v>Nutrition</v>
          </cell>
        </row>
        <row r="92">
          <cell r="C92" t="str">
            <v>Nutrition</v>
          </cell>
        </row>
        <row r="93">
          <cell r="C93" t="str">
            <v>Nutrition</v>
          </cell>
        </row>
        <row r="94">
          <cell r="C94" t="str">
            <v>Nutrition</v>
          </cell>
        </row>
        <row r="95">
          <cell r="C95" t="str">
            <v>Nutrition</v>
          </cell>
        </row>
        <row r="96">
          <cell r="C96" t="str">
            <v>Nutrition</v>
          </cell>
        </row>
        <row r="97">
          <cell r="C97" t="str">
            <v>Nutrition</v>
          </cell>
        </row>
        <row r="98">
          <cell r="C98" t="str">
            <v>Nutrition</v>
          </cell>
        </row>
        <row r="99">
          <cell r="C99" t="str">
            <v>Nutrition</v>
          </cell>
        </row>
        <row r="100">
          <cell r="C100" t="str">
            <v>Peace Building/Conflict Prevention</v>
          </cell>
        </row>
        <row r="101">
          <cell r="C101" t="str">
            <v>Peace Building/Conflict Prevention</v>
          </cell>
        </row>
        <row r="102">
          <cell r="C102" t="str">
            <v>Peace Building/Conflict Prevention</v>
          </cell>
        </row>
        <row r="103">
          <cell r="C103" t="str">
            <v>Peace Building/Conflict Prevention</v>
          </cell>
        </row>
        <row r="104">
          <cell r="C104" t="str">
            <v>Peace Building/Conflict Prevention</v>
          </cell>
        </row>
        <row r="105">
          <cell r="C105" t="str">
            <v>Peace Building/Conflict Prevention</v>
          </cell>
        </row>
        <row r="106">
          <cell r="C106" t="str">
            <v>Peace Building/Conflict Prevention</v>
          </cell>
        </row>
        <row r="107">
          <cell r="C107" t="str">
            <v>Protection</v>
          </cell>
        </row>
        <row r="108">
          <cell r="C108" t="str">
            <v>Protection</v>
          </cell>
        </row>
        <row r="109">
          <cell r="C109" t="str">
            <v>Protection</v>
          </cell>
        </row>
        <row r="110">
          <cell r="C110" t="str">
            <v>Protection</v>
          </cell>
        </row>
        <row r="111">
          <cell r="C111" t="str">
            <v>Protection</v>
          </cell>
        </row>
        <row r="112">
          <cell r="C112" t="str">
            <v>Protection</v>
          </cell>
        </row>
        <row r="113">
          <cell r="C113" t="str">
            <v>Protection</v>
          </cell>
        </row>
        <row r="114">
          <cell r="C114" t="str">
            <v>Protection</v>
          </cell>
        </row>
        <row r="115">
          <cell r="C115" t="str">
            <v>Protection</v>
          </cell>
        </row>
        <row r="116">
          <cell r="C116" t="str">
            <v>Protection</v>
          </cell>
        </row>
        <row r="117">
          <cell r="C117" t="str">
            <v>Protection</v>
          </cell>
        </row>
        <row r="118">
          <cell r="C118" t="str">
            <v>Protection</v>
          </cell>
        </row>
        <row r="119">
          <cell r="C119" t="str">
            <v>Protection</v>
          </cell>
        </row>
        <row r="120">
          <cell r="C120" t="str">
            <v>Protection</v>
          </cell>
        </row>
        <row r="121">
          <cell r="C121" t="str">
            <v>Shelter</v>
          </cell>
        </row>
        <row r="122">
          <cell r="C122" t="str">
            <v>Shelter</v>
          </cell>
        </row>
        <row r="123">
          <cell r="C123" t="str">
            <v>Shelter</v>
          </cell>
        </row>
        <row r="124">
          <cell r="C124" t="str">
            <v>Shelter</v>
          </cell>
        </row>
        <row r="125">
          <cell r="C125" t="str">
            <v>Shelter</v>
          </cell>
        </row>
        <row r="126">
          <cell r="C126" t="str">
            <v>Shelter</v>
          </cell>
        </row>
        <row r="127">
          <cell r="C127" t="str">
            <v>Shelter</v>
          </cell>
        </row>
        <row r="128">
          <cell r="C128" t="str">
            <v>Shelter</v>
          </cell>
        </row>
        <row r="129">
          <cell r="C129" t="str">
            <v>WASH</v>
          </cell>
        </row>
        <row r="130">
          <cell r="C130" t="str">
            <v>WASH</v>
          </cell>
        </row>
        <row r="131">
          <cell r="C131" t="str">
            <v>WASH</v>
          </cell>
        </row>
        <row r="132">
          <cell r="C132" t="str">
            <v>WASH</v>
          </cell>
        </row>
        <row r="133">
          <cell r="C133" t="str">
            <v>WASH</v>
          </cell>
        </row>
        <row r="134">
          <cell r="C134" t="str">
            <v>WASH</v>
          </cell>
        </row>
        <row r="135">
          <cell r="C135" t="str">
            <v>WASH</v>
          </cell>
        </row>
        <row r="136">
          <cell r="C136" t="str">
            <v>WASH</v>
          </cell>
        </row>
        <row r="137">
          <cell r="C137" t="str">
            <v>WASH</v>
          </cell>
        </row>
        <row r="138">
          <cell r="C138" t="str">
            <v>Private Sector Development</v>
          </cell>
        </row>
        <row r="139">
          <cell r="C139" t="str">
            <v>Private Sector Development</v>
          </cell>
        </row>
        <row r="140">
          <cell r="C140" t="str">
            <v>Private Sector Development</v>
          </cell>
        </row>
        <row r="141">
          <cell r="C141" t="str">
            <v>Private Sector Development</v>
          </cell>
        </row>
        <row r="142">
          <cell r="C142" t="str">
            <v>Private Sector Development</v>
          </cell>
        </row>
        <row r="143">
          <cell r="C143" t="str">
            <v>Private Sector Development</v>
          </cell>
        </row>
        <row r="144">
          <cell r="C144" t="str">
            <v>Private Sector Development</v>
          </cell>
        </row>
        <row r="145">
          <cell r="C145" t="str">
            <v>Private Sector Development</v>
          </cell>
        </row>
        <row r="146">
          <cell r="C146" t="str">
            <v>Private Sector Development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sharemercy.net/" TargetMode="External"/><Relationship Id="rId2" Type="http://schemas.openxmlformats.org/officeDocument/2006/relationships/hyperlink" Target="http://www.sharemercy.net/" TargetMode="External"/><Relationship Id="rId1" Type="http://schemas.openxmlformats.org/officeDocument/2006/relationships/hyperlink" Target="http://www.sharemercy.ne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www.sharemercy.net/"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workbookViewId="0">
      <selection activeCell="B5" sqref="B5:J49"/>
    </sheetView>
  </sheetViews>
  <sheetFormatPr defaultRowHeight="15" x14ac:dyDescent="0.25"/>
  <cols>
    <col min="1" max="1" width="14.42578125" customWidth="1"/>
    <col min="2" max="2" width="19.85546875" customWidth="1"/>
    <col min="3" max="3" width="15.85546875" customWidth="1"/>
    <col min="4" max="4" width="27.42578125" customWidth="1"/>
    <col min="5" max="5" width="18.5703125" customWidth="1"/>
    <col min="6" max="6" width="15" customWidth="1"/>
    <col min="7" max="7" width="14" customWidth="1"/>
    <col min="8" max="8" width="11.7109375" customWidth="1"/>
    <col min="9" max="9" width="10.28515625" customWidth="1"/>
    <col min="10" max="10" width="19.85546875" customWidth="1"/>
  </cols>
  <sheetData>
    <row r="1" spans="1:10" ht="45.75" customHeight="1" x14ac:dyDescent="0.25"/>
    <row r="2" spans="1:10" ht="18.75" x14ac:dyDescent="0.3">
      <c r="A2" t="s">
        <v>395</v>
      </c>
      <c r="B2" s="1" t="s">
        <v>0</v>
      </c>
      <c r="C2" s="64" t="s">
        <v>1</v>
      </c>
      <c r="E2" s="64"/>
      <c r="F2" s="64"/>
      <c r="G2" s="64"/>
      <c r="H2" s="64"/>
      <c r="I2" s="64"/>
      <c r="J2" s="64"/>
    </row>
    <row r="3" spans="1:10" ht="18.75" x14ac:dyDescent="0.3">
      <c r="A3" t="s">
        <v>396</v>
      </c>
      <c r="B3" s="1" t="s">
        <v>27</v>
      </c>
      <c r="C3" s="64" t="s">
        <v>2</v>
      </c>
      <c r="E3" s="64"/>
      <c r="F3" s="64"/>
      <c r="G3" s="64"/>
      <c r="H3" s="64"/>
      <c r="I3" s="64"/>
      <c r="J3" s="64"/>
    </row>
    <row r="4" spans="1:10" ht="18.75" x14ac:dyDescent="0.3">
      <c r="B4" s="1" t="s">
        <v>3</v>
      </c>
      <c r="C4" s="63" t="s">
        <v>20</v>
      </c>
      <c r="E4" s="63"/>
      <c r="F4" s="63"/>
      <c r="G4" s="63"/>
      <c r="H4" s="63"/>
      <c r="I4" s="63"/>
      <c r="J4" s="63"/>
    </row>
    <row r="5" spans="1:10" ht="52.5" customHeight="1" x14ac:dyDescent="0.25">
      <c r="A5" s="21" t="s">
        <v>379</v>
      </c>
      <c r="B5" s="21" t="s">
        <v>188</v>
      </c>
      <c r="C5" s="21" t="s">
        <v>182</v>
      </c>
      <c r="D5" s="21" t="s">
        <v>5</v>
      </c>
      <c r="E5" s="21" t="s">
        <v>186</v>
      </c>
      <c r="F5" s="21" t="s">
        <v>180</v>
      </c>
      <c r="G5" s="21" t="s">
        <v>342</v>
      </c>
      <c r="H5" s="21" t="s">
        <v>181</v>
      </c>
      <c r="I5" s="21" t="s">
        <v>183</v>
      </c>
      <c r="J5" s="21" t="s">
        <v>184</v>
      </c>
    </row>
    <row r="6" spans="1:10" ht="54" customHeight="1" x14ac:dyDescent="0.25">
      <c r="A6" s="62" t="s">
        <v>324</v>
      </c>
      <c r="B6" s="62" t="s">
        <v>380</v>
      </c>
      <c r="C6" s="46" t="s">
        <v>185</v>
      </c>
      <c r="D6" s="47" t="s">
        <v>11</v>
      </c>
      <c r="E6" s="17" t="s">
        <v>190</v>
      </c>
      <c r="F6" s="46" t="s">
        <v>323</v>
      </c>
      <c r="G6" s="46" t="s">
        <v>313</v>
      </c>
      <c r="H6" s="46" t="s">
        <v>275</v>
      </c>
      <c r="I6" s="74">
        <v>41848</v>
      </c>
      <c r="J6" s="22"/>
    </row>
    <row r="7" spans="1:10" ht="55.5" customHeight="1" x14ac:dyDescent="0.25">
      <c r="A7" s="62" t="s">
        <v>325</v>
      </c>
      <c r="B7" s="62" t="s">
        <v>381</v>
      </c>
      <c r="C7" s="46" t="s">
        <v>185</v>
      </c>
      <c r="D7" s="47" t="s">
        <v>327</v>
      </c>
      <c r="E7" s="47" t="s">
        <v>326</v>
      </c>
      <c r="F7" s="46" t="s">
        <v>315</v>
      </c>
      <c r="G7" s="46" t="s">
        <v>328</v>
      </c>
      <c r="H7" s="46" t="s">
        <v>275</v>
      </c>
      <c r="I7" s="74">
        <v>41913</v>
      </c>
      <c r="J7" s="22"/>
    </row>
    <row r="8" spans="1:10" ht="20.25" customHeight="1" x14ac:dyDescent="0.3">
      <c r="A8" t="s">
        <v>394</v>
      </c>
      <c r="B8" s="67" t="s">
        <v>30</v>
      </c>
      <c r="C8" s="66" t="s">
        <v>345</v>
      </c>
      <c r="D8" s="66"/>
      <c r="E8" s="66"/>
      <c r="F8" s="66"/>
      <c r="G8" s="66"/>
      <c r="H8" s="68"/>
      <c r="I8" s="68"/>
      <c r="J8" s="68"/>
    </row>
    <row r="9" spans="1:10" ht="18.75" x14ac:dyDescent="0.3">
      <c r="B9" s="27" t="s">
        <v>16</v>
      </c>
      <c r="C9" s="63" t="s">
        <v>21</v>
      </c>
      <c r="E9" s="63"/>
      <c r="F9" s="63"/>
      <c r="G9" s="63"/>
      <c r="H9" s="63"/>
      <c r="I9" s="63"/>
      <c r="J9" s="63"/>
    </row>
    <row r="10" spans="1:10" ht="38.25" x14ac:dyDescent="0.25">
      <c r="A10" s="62" t="s">
        <v>338</v>
      </c>
      <c r="B10" s="62" t="s">
        <v>384</v>
      </c>
      <c r="C10" s="46" t="s">
        <v>185</v>
      </c>
      <c r="D10" s="47" t="s">
        <v>529</v>
      </c>
      <c r="E10" s="47" t="s">
        <v>333</v>
      </c>
      <c r="F10" s="46" t="s">
        <v>335</v>
      </c>
      <c r="G10" s="46" t="s">
        <v>334</v>
      </c>
      <c r="H10" s="46" t="s">
        <v>275</v>
      </c>
      <c r="I10" s="73">
        <v>41851</v>
      </c>
      <c r="J10" s="23"/>
    </row>
    <row r="11" spans="1:10" ht="28.5" customHeight="1" x14ac:dyDescent="0.25">
      <c r="A11" s="62" t="s">
        <v>339</v>
      </c>
      <c r="B11" s="62" t="s">
        <v>385</v>
      </c>
      <c r="C11" s="46" t="s">
        <v>185</v>
      </c>
      <c r="D11" s="47" t="s">
        <v>340</v>
      </c>
      <c r="E11" s="47" t="s">
        <v>217</v>
      </c>
      <c r="F11" s="46" t="s">
        <v>341</v>
      </c>
      <c r="G11" s="46" t="s">
        <v>343</v>
      </c>
      <c r="H11" s="46" t="s">
        <v>275</v>
      </c>
      <c r="I11" s="46" t="s">
        <v>217</v>
      </c>
      <c r="J11" s="23"/>
    </row>
    <row r="12" spans="1:10" x14ac:dyDescent="0.25">
      <c r="B12" s="62"/>
      <c r="C12" s="46"/>
      <c r="D12" s="47"/>
      <c r="E12" s="24"/>
      <c r="F12" s="22"/>
      <c r="G12" s="22"/>
      <c r="H12" s="22"/>
      <c r="I12" s="22"/>
      <c r="J12" s="23"/>
    </row>
    <row r="13" spans="1:10" ht="18.75" x14ac:dyDescent="0.3">
      <c r="A13" t="s">
        <v>391</v>
      </c>
      <c r="B13" s="17" t="s">
        <v>344</v>
      </c>
      <c r="C13" s="65" t="s">
        <v>382</v>
      </c>
      <c r="E13" s="64"/>
      <c r="F13" s="64"/>
      <c r="G13" s="64"/>
      <c r="H13" s="64"/>
      <c r="I13" s="64"/>
      <c r="J13" s="64"/>
    </row>
    <row r="14" spans="1:10" ht="18.75" x14ac:dyDescent="0.3">
      <c r="B14" s="27" t="s">
        <v>19</v>
      </c>
      <c r="C14" s="1" t="s">
        <v>354</v>
      </c>
      <c r="E14" s="63"/>
      <c r="F14" s="63"/>
      <c r="G14" s="63"/>
      <c r="H14" s="63"/>
      <c r="I14" s="63"/>
      <c r="J14" s="63"/>
    </row>
    <row r="15" spans="1:10" ht="51" x14ac:dyDescent="0.25">
      <c r="A15" s="62" t="s">
        <v>355</v>
      </c>
      <c r="B15" s="62" t="s">
        <v>392</v>
      </c>
      <c r="C15" s="46" t="s">
        <v>383</v>
      </c>
      <c r="D15" s="33" t="s">
        <v>346</v>
      </c>
      <c r="E15" s="17" t="s">
        <v>452</v>
      </c>
      <c r="F15" s="46" t="s">
        <v>347</v>
      </c>
      <c r="G15" s="46" t="s">
        <v>348</v>
      </c>
      <c r="H15" s="46" t="s">
        <v>349</v>
      </c>
      <c r="I15" s="46" t="s">
        <v>350</v>
      </c>
      <c r="J15" s="23"/>
    </row>
    <row r="16" spans="1:10" ht="38.25" x14ac:dyDescent="0.25">
      <c r="A16" s="62" t="s">
        <v>357</v>
      </c>
      <c r="B16" s="62" t="s">
        <v>393</v>
      </c>
      <c r="C16" s="46" t="s">
        <v>383</v>
      </c>
      <c r="D16" s="6" t="s">
        <v>356</v>
      </c>
      <c r="E16" s="17" t="s">
        <v>431</v>
      </c>
      <c r="F16" s="46" t="s">
        <v>290</v>
      </c>
      <c r="G16" s="46" t="s">
        <v>351</v>
      </c>
      <c r="H16" s="46" t="s">
        <v>352</v>
      </c>
      <c r="I16" s="22" t="s">
        <v>353</v>
      </c>
      <c r="J16" s="23"/>
    </row>
    <row r="17" spans="1:10" ht="66" customHeight="1" x14ac:dyDescent="0.25">
      <c r="A17" s="62" t="s">
        <v>447</v>
      </c>
      <c r="B17" s="62" t="s">
        <v>430</v>
      </c>
      <c r="C17" s="46" t="s">
        <v>383</v>
      </c>
      <c r="D17" s="6" t="s">
        <v>354</v>
      </c>
      <c r="E17" s="17" t="s">
        <v>445</v>
      </c>
      <c r="F17" s="46" t="s">
        <v>440</v>
      </c>
      <c r="G17" s="103" t="s">
        <v>456</v>
      </c>
      <c r="H17" s="46" t="s">
        <v>349</v>
      </c>
      <c r="I17" s="103" t="s">
        <v>455</v>
      </c>
      <c r="J17" s="47"/>
    </row>
    <row r="18" spans="1:10" ht="41.25" customHeight="1" x14ac:dyDescent="0.25">
      <c r="A18" s="62" t="s">
        <v>453</v>
      </c>
      <c r="B18" s="62" t="s">
        <v>446</v>
      </c>
      <c r="C18" s="46" t="s">
        <v>383</v>
      </c>
      <c r="D18" s="6" t="s">
        <v>354</v>
      </c>
      <c r="E18" s="17" t="s">
        <v>454</v>
      </c>
      <c r="F18" s="46" t="s">
        <v>440</v>
      </c>
      <c r="G18" s="103" t="s">
        <v>366</v>
      </c>
      <c r="H18" s="103" t="s">
        <v>457</v>
      </c>
      <c r="I18" s="103" t="s">
        <v>458</v>
      </c>
      <c r="J18" s="47"/>
    </row>
    <row r="19" spans="1:10" x14ac:dyDescent="0.25">
      <c r="B19" s="62"/>
      <c r="C19" s="46"/>
      <c r="D19" s="47"/>
      <c r="E19" s="24"/>
      <c r="F19" s="22"/>
      <c r="G19" s="22"/>
      <c r="H19" s="22"/>
      <c r="I19" s="22"/>
      <c r="J19" s="23"/>
    </row>
    <row r="20" spans="1:10" ht="18.75" x14ac:dyDescent="0.3">
      <c r="A20" t="s">
        <v>390</v>
      </c>
      <c r="B20" s="27" t="s">
        <v>24</v>
      </c>
      <c r="C20" s="66" t="s">
        <v>25</v>
      </c>
      <c r="D20" s="66"/>
      <c r="E20" s="66"/>
      <c r="F20" s="66"/>
      <c r="G20" s="66"/>
      <c r="H20" s="76"/>
      <c r="I20" s="76"/>
      <c r="J20" s="76"/>
    </row>
    <row r="21" spans="1:10" ht="18.75" x14ac:dyDescent="0.3">
      <c r="A21" t="s">
        <v>389</v>
      </c>
      <c r="B21" s="27" t="s">
        <v>28</v>
      </c>
      <c r="C21" s="66" t="s">
        <v>358</v>
      </c>
      <c r="D21" s="66"/>
      <c r="E21" s="66"/>
      <c r="F21" s="66"/>
      <c r="G21" s="66"/>
      <c r="H21" s="76"/>
      <c r="I21" s="76"/>
      <c r="J21" s="76"/>
    </row>
    <row r="22" spans="1:10" ht="15.75" x14ac:dyDescent="0.25">
      <c r="B22" s="27" t="s">
        <v>26</v>
      </c>
      <c r="C22" s="75" t="s">
        <v>359</v>
      </c>
      <c r="D22" s="75"/>
      <c r="E22" s="75"/>
      <c r="F22" s="75"/>
      <c r="G22" s="75"/>
      <c r="H22" s="76"/>
      <c r="I22" s="76"/>
      <c r="J22" s="76"/>
    </row>
    <row r="23" spans="1:10" ht="51" x14ac:dyDescent="0.25">
      <c r="A23" s="62" t="s">
        <v>386</v>
      </c>
      <c r="B23" s="62" t="s">
        <v>388</v>
      </c>
      <c r="C23" s="46" t="s">
        <v>360</v>
      </c>
      <c r="D23" s="47" t="s">
        <v>364</v>
      </c>
      <c r="E23" s="17" t="s">
        <v>402</v>
      </c>
      <c r="F23" s="46" t="s">
        <v>403</v>
      </c>
      <c r="G23" s="46" t="s">
        <v>366</v>
      </c>
      <c r="H23" s="46" t="s">
        <v>404</v>
      </c>
      <c r="I23" s="46" t="s">
        <v>350</v>
      </c>
      <c r="J23" s="23"/>
    </row>
    <row r="24" spans="1:10" ht="150.75" customHeight="1" x14ac:dyDescent="0.25">
      <c r="A24" s="62" t="s">
        <v>387</v>
      </c>
      <c r="B24" s="62" t="s">
        <v>397</v>
      </c>
      <c r="C24" s="46" t="s">
        <v>361</v>
      </c>
      <c r="D24" s="47" t="s">
        <v>367</v>
      </c>
      <c r="E24" s="47" t="s">
        <v>363</v>
      </c>
      <c r="F24" s="46" t="s">
        <v>217</v>
      </c>
      <c r="G24" s="22" t="s">
        <v>368</v>
      </c>
      <c r="H24" s="46" t="s">
        <v>362</v>
      </c>
      <c r="I24" s="46" t="s">
        <v>365</v>
      </c>
      <c r="J24" s="23"/>
    </row>
    <row r="25" spans="1:10" ht="15.75" x14ac:dyDescent="0.25">
      <c r="B25" s="79" t="s">
        <v>33</v>
      </c>
      <c r="C25" s="80" t="s">
        <v>370</v>
      </c>
      <c r="E25" s="77"/>
      <c r="F25" s="77"/>
      <c r="G25" s="77"/>
      <c r="H25" s="78"/>
    </row>
    <row r="26" spans="1:10" ht="114.75" x14ac:dyDescent="0.25">
      <c r="A26" s="81" t="s">
        <v>378</v>
      </c>
      <c r="B26" s="62" t="s">
        <v>398</v>
      </c>
      <c r="C26" s="6" t="s">
        <v>371</v>
      </c>
      <c r="D26" s="6" t="s">
        <v>36</v>
      </c>
      <c r="E26" s="6" t="s">
        <v>36</v>
      </c>
      <c r="F26" s="6" t="s">
        <v>372</v>
      </c>
      <c r="G26" s="6" t="s">
        <v>373</v>
      </c>
      <c r="H26" s="6" t="s">
        <v>374</v>
      </c>
      <c r="I26" s="31" t="s">
        <v>375</v>
      </c>
    </row>
    <row r="27" spans="1:10" x14ac:dyDescent="0.25">
      <c r="B27" s="62"/>
      <c r="C27" s="46"/>
      <c r="D27" s="47"/>
      <c r="E27" s="24"/>
      <c r="F27" s="22"/>
      <c r="G27" s="22"/>
      <c r="H27" s="22"/>
      <c r="I27" s="22"/>
      <c r="J27" s="23"/>
    </row>
    <row r="28" spans="1:10" ht="18.75" x14ac:dyDescent="0.3">
      <c r="B28" s="27" t="s">
        <v>41</v>
      </c>
      <c r="C28" s="66" t="s">
        <v>530</v>
      </c>
      <c r="D28" s="66"/>
      <c r="E28" s="66"/>
      <c r="F28" s="66"/>
      <c r="G28" s="66"/>
      <c r="H28" s="76"/>
      <c r="I28" s="76"/>
      <c r="J28" s="76"/>
    </row>
    <row r="29" spans="1:10" ht="18.75" x14ac:dyDescent="0.3">
      <c r="B29" s="27" t="s">
        <v>37</v>
      </c>
      <c r="C29" s="66" t="s">
        <v>460</v>
      </c>
      <c r="D29" s="66"/>
      <c r="E29" s="66"/>
      <c r="F29" s="66"/>
      <c r="G29" s="66"/>
      <c r="H29" s="76"/>
      <c r="I29" s="76"/>
      <c r="J29" s="76"/>
    </row>
    <row r="30" spans="1:10" ht="27" customHeight="1" x14ac:dyDescent="0.25">
      <c r="A30" s="81" t="s">
        <v>266</v>
      </c>
      <c r="B30" s="62" t="s">
        <v>399</v>
      </c>
      <c r="C30" s="46" t="s">
        <v>400</v>
      </c>
      <c r="D30" s="47" t="s">
        <v>486</v>
      </c>
      <c r="E30" s="17" t="s">
        <v>464</v>
      </c>
      <c r="F30" s="46" t="s">
        <v>248</v>
      </c>
      <c r="G30" s="23" t="s">
        <v>481</v>
      </c>
      <c r="H30" s="23" t="s">
        <v>275</v>
      </c>
      <c r="I30" s="23" t="s">
        <v>482</v>
      </c>
      <c r="J30" s="23"/>
    </row>
    <row r="31" spans="1:10" ht="27" customHeight="1" x14ac:dyDescent="0.25">
      <c r="A31" s="81" t="s">
        <v>483</v>
      </c>
      <c r="B31" s="62" t="s">
        <v>479</v>
      </c>
      <c r="C31" s="46" t="s">
        <v>400</v>
      </c>
      <c r="D31" s="47" t="s">
        <v>485</v>
      </c>
      <c r="E31" s="17" t="s">
        <v>487</v>
      </c>
      <c r="F31" s="46" t="s">
        <v>248</v>
      </c>
      <c r="G31" s="23" t="s">
        <v>495</v>
      </c>
      <c r="H31" s="23" t="s">
        <v>488</v>
      </c>
      <c r="I31" s="127">
        <v>42004</v>
      </c>
      <c r="J31" s="23"/>
    </row>
    <row r="32" spans="1:10" ht="27" customHeight="1" x14ac:dyDescent="0.25">
      <c r="A32" s="81" t="s">
        <v>490</v>
      </c>
      <c r="B32" s="62" t="s">
        <v>492</v>
      </c>
      <c r="C32" s="46" t="s">
        <v>400</v>
      </c>
      <c r="D32" s="47" t="s">
        <v>485</v>
      </c>
      <c r="E32" s="17" t="s">
        <v>487</v>
      </c>
      <c r="F32" s="46" t="s">
        <v>248</v>
      </c>
      <c r="G32" s="23" t="s">
        <v>495</v>
      </c>
      <c r="H32" s="23" t="s">
        <v>488</v>
      </c>
      <c r="I32" s="127">
        <v>42369</v>
      </c>
      <c r="J32" s="23"/>
    </row>
    <row r="33" spans="1:10" ht="27" customHeight="1" x14ac:dyDescent="0.25">
      <c r="A33" s="81" t="s">
        <v>494</v>
      </c>
      <c r="B33" s="62" t="s">
        <v>493</v>
      </c>
      <c r="C33" s="46" t="s">
        <v>400</v>
      </c>
      <c r="D33" s="47" t="s">
        <v>485</v>
      </c>
      <c r="E33" s="17" t="s">
        <v>487</v>
      </c>
      <c r="F33" s="46" t="s">
        <v>248</v>
      </c>
      <c r="G33" s="23" t="s">
        <v>495</v>
      </c>
      <c r="H33" s="23" t="s">
        <v>488</v>
      </c>
      <c r="I33" s="127">
        <v>42735</v>
      </c>
      <c r="J33" s="23"/>
    </row>
    <row r="34" spans="1:10" ht="27" customHeight="1" x14ac:dyDescent="0.25">
      <c r="A34" s="81"/>
      <c r="B34" s="62"/>
      <c r="C34" s="46"/>
      <c r="D34" s="47"/>
      <c r="E34" s="17"/>
      <c r="F34" s="46"/>
      <c r="G34" s="23"/>
      <c r="H34" s="23"/>
      <c r="I34" s="23"/>
      <c r="J34" s="23"/>
    </row>
    <row r="35" spans="1:10" ht="91.5" customHeight="1" x14ac:dyDescent="0.25">
      <c r="A35" s="81" t="s">
        <v>478</v>
      </c>
      <c r="B35" s="62" t="s">
        <v>484</v>
      </c>
      <c r="C35" s="46" t="s">
        <v>400</v>
      </c>
      <c r="D35" s="47" t="s">
        <v>486</v>
      </c>
      <c r="E35" s="17" t="s">
        <v>401</v>
      </c>
      <c r="F35" s="46" t="s">
        <v>248</v>
      </c>
      <c r="G35" s="46" t="s">
        <v>406</v>
      </c>
      <c r="H35" s="46" t="s">
        <v>349</v>
      </c>
      <c r="I35" s="46" t="s">
        <v>407</v>
      </c>
      <c r="J35" s="23"/>
    </row>
    <row r="36" spans="1:10" ht="51" x14ac:dyDescent="0.25">
      <c r="A36" s="81" t="s">
        <v>524</v>
      </c>
      <c r="B36" s="62" t="s">
        <v>525</v>
      </c>
      <c r="C36" s="46" t="s">
        <v>400</v>
      </c>
      <c r="D36" s="47" t="s">
        <v>485</v>
      </c>
      <c r="E36" s="24" t="s">
        <v>487</v>
      </c>
      <c r="F36" s="23" t="s">
        <v>526</v>
      </c>
      <c r="G36" s="23" t="s">
        <v>527</v>
      </c>
      <c r="H36" s="46" t="s">
        <v>349</v>
      </c>
      <c r="I36" s="159">
        <v>42551</v>
      </c>
      <c r="J36" s="23"/>
    </row>
    <row r="37" spans="1:10" x14ac:dyDescent="0.25">
      <c r="A37" s="107"/>
      <c r="B37" s="62"/>
      <c r="C37" s="46"/>
      <c r="D37" s="47"/>
      <c r="E37" s="17"/>
      <c r="F37" s="46"/>
      <c r="G37" s="46"/>
      <c r="H37" s="46"/>
      <c r="I37" s="46"/>
      <c r="J37" s="23"/>
    </row>
    <row r="38" spans="1:10" ht="21.75" customHeight="1" x14ac:dyDescent="0.25">
      <c r="A38" s="82"/>
      <c r="B38" s="62"/>
      <c r="C38" s="46"/>
      <c r="D38" s="47"/>
      <c r="E38" s="17"/>
      <c r="F38" s="46"/>
      <c r="G38" s="46"/>
      <c r="H38" s="46"/>
      <c r="I38" s="46"/>
      <c r="J38" s="23"/>
    </row>
    <row r="39" spans="1:10" ht="18.75" x14ac:dyDescent="0.3">
      <c r="A39" t="s">
        <v>411</v>
      </c>
      <c r="B39" s="27" t="s">
        <v>47</v>
      </c>
      <c r="C39" s="66" t="s">
        <v>48</v>
      </c>
      <c r="D39" s="66"/>
      <c r="E39" s="66"/>
      <c r="F39" s="66"/>
      <c r="G39" s="66"/>
    </row>
    <row r="40" spans="1:10" ht="18.75" x14ac:dyDescent="0.3">
      <c r="A40" t="s">
        <v>410</v>
      </c>
      <c r="B40" s="27" t="s">
        <v>49</v>
      </c>
      <c r="C40" s="66" t="s">
        <v>409</v>
      </c>
      <c r="D40" s="66"/>
      <c r="E40" s="66"/>
      <c r="F40" s="66"/>
      <c r="G40" s="66"/>
    </row>
    <row r="41" spans="1:10" ht="15.75" x14ac:dyDescent="0.25">
      <c r="B41" s="27" t="s">
        <v>42</v>
      </c>
      <c r="C41" s="75" t="s">
        <v>60</v>
      </c>
      <c r="D41" s="75"/>
      <c r="E41" s="75"/>
      <c r="F41" s="75"/>
      <c r="G41" s="75"/>
    </row>
    <row r="42" spans="1:10" ht="27" customHeight="1" x14ac:dyDescent="0.25">
      <c r="A42" s="45" t="s">
        <v>408</v>
      </c>
      <c r="B42" s="62" t="s">
        <v>412</v>
      </c>
      <c r="C42" s="46" t="s">
        <v>413</v>
      </c>
      <c r="D42" s="47" t="s">
        <v>414</v>
      </c>
      <c r="E42" s="47" t="s">
        <v>414</v>
      </c>
      <c r="F42" s="46" t="s">
        <v>415</v>
      </c>
      <c r="G42" s="46" t="s">
        <v>416</v>
      </c>
      <c r="H42" s="46" t="s">
        <v>418</v>
      </c>
      <c r="I42" s="46" t="s">
        <v>417</v>
      </c>
      <c r="J42" s="23"/>
    </row>
    <row r="43" spans="1:10" ht="21.75" customHeight="1" x14ac:dyDescent="0.25">
      <c r="A43" s="82"/>
      <c r="B43" s="62"/>
      <c r="C43" s="46"/>
      <c r="D43" s="47"/>
      <c r="E43" s="17"/>
      <c r="F43" s="46"/>
      <c r="G43" s="46"/>
      <c r="H43" s="46"/>
      <c r="I43" s="46"/>
      <c r="J43" s="23"/>
    </row>
    <row r="44" spans="1:10" ht="18.75" x14ac:dyDescent="0.3">
      <c r="B44" s="1" t="s">
        <v>57</v>
      </c>
      <c r="C44" s="64" t="s">
        <v>58</v>
      </c>
      <c r="E44" s="64"/>
      <c r="F44" s="64"/>
      <c r="G44" s="64"/>
      <c r="H44" s="64"/>
    </row>
    <row r="45" spans="1:10" ht="18.75" x14ac:dyDescent="0.3">
      <c r="B45" s="1" t="s">
        <v>51</v>
      </c>
      <c r="C45" s="63" t="s">
        <v>61</v>
      </c>
      <c r="E45" s="63"/>
      <c r="F45" s="63"/>
      <c r="G45" s="63"/>
      <c r="H45" s="63"/>
    </row>
    <row r="46" spans="1:10" ht="38.25" customHeight="1" x14ac:dyDescent="0.25">
      <c r="A46" s="45" t="s">
        <v>419</v>
      </c>
      <c r="B46" s="62" t="s">
        <v>420</v>
      </c>
      <c r="C46" s="46" t="s">
        <v>421</v>
      </c>
      <c r="D46" s="47" t="s">
        <v>461</v>
      </c>
      <c r="E46" s="47" t="s">
        <v>461</v>
      </c>
      <c r="F46" s="46" t="s">
        <v>415</v>
      </c>
      <c r="G46" s="46" t="s">
        <v>416</v>
      </c>
      <c r="H46" s="46" t="s">
        <v>418</v>
      </c>
      <c r="I46" s="46" t="s">
        <v>417</v>
      </c>
      <c r="J46" s="23"/>
    </row>
    <row r="47" spans="1:10" x14ac:dyDescent="0.25">
      <c r="B47" s="23"/>
      <c r="C47" s="23"/>
      <c r="D47" s="24"/>
      <c r="E47" s="24"/>
      <c r="F47" s="23"/>
      <c r="G47" s="23"/>
      <c r="H47" s="23"/>
      <c r="I47" s="23"/>
      <c r="J47" s="23"/>
    </row>
    <row r="48" spans="1:10" ht="18" customHeight="1" x14ac:dyDescent="0.25">
      <c r="B48" s="20" t="s">
        <v>59</v>
      </c>
      <c r="C48" s="160" t="s">
        <v>68</v>
      </c>
      <c r="D48" s="161"/>
      <c r="E48" s="161"/>
      <c r="F48" s="161"/>
      <c r="G48" s="161"/>
      <c r="H48" s="161"/>
      <c r="I48" s="161"/>
      <c r="J48" s="161"/>
    </row>
    <row r="49" spans="2:10" ht="38.25" x14ac:dyDescent="0.25">
      <c r="B49" s="22" t="s">
        <v>467</v>
      </c>
      <c r="C49" s="22" t="s">
        <v>462</v>
      </c>
      <c r="D49" s="25" t="s">
        <v>68</v>
      </c>
      <c r="E49" s="25" t="s">
        <v>462</v>
      </c>
      <c r="F49" s="22" t="s">
        <v>463</v>
      </c>
      <c r="G49" s="46" t="s">
        <v>416</v>
      </c>
      <c r="H49" s="46" t="s">
        <v>418</v>
      </c>
      <c r="I49" s="46" t="s">
        <v>417</v>
      </c>
      <c r="J49" s="23"/>
    </row>
  </sheetData>
  <mergeCells count="1">
    <mergeCell ref="C48:J48"/>
  </mergeCells>
  <pageMargins left="1.3" right="0.3" top="0.3" bottom="0.3" header="0.3" footer="0.3"/>
  <pageSetup paperSize="9" scale="75" orientation="landscape"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72"/>
  <sheetViews>
    <sheetView topLeftCell="A3" workbookViewId="0">
      <pane ySplit="3" topLeftCell="A53" activePane="bottomLeft" state="frozen"/>
      <selection activeCell="A3" sqref="A3"/>
      <selection pane="bottomLeft" activeCell="B5" sqref="B5:J60"/>
    </sheetView>
  </sheetViews>
  <sheetFormatPr defaultRowHeight="15" x14ac:dyDescent="0.25"/>
  <cols>
    <col min="1" max="1" width="14.28515625" customWidth="1"/>
    <col min="2" max="2" width="19.5703125" customWidth="1"/>
    <col min="3" max="3" width="16.85546875" customWidth="1"/>
    <col min="4" max="4" width="38.5703125" customWidth="1"/>
    <col min="5" max="5" width="20" customWidth="1"/>
    <col min="6" max="6" width="10.5703125" customWidth="1"/>
    <col min="7" max="7" width="9.5703125" customWidth="1"/>
    <col min="8" max="8" width="11.28515625" customWidth="1"/>
    <col min="9" max="9" width="6.85546875" customWidth="1"/>
    <col min="10" max="10" width="9.5703125" customWidth="1"/>
  </cols>
  <sheetData>
    <row r="2" spans="1:10" ht="18.75" x14ac:dyDescent="0.3">
      <c r="B2" s="1" t="s">
        <v>0</v>
      </c>
      <c r="C2" s="64" t="s">
        <v>1</v>
      </c>
      <c r="D2" s="64"/>
      <c r="E2" s="64"/>
      <c r="F2" s="64"/>
      <c r="G2" s="64"/>
      <c r="H2" s="64"/>
      <c r="I2" s="64"/>
    </row>
    <row r="3" spans="1:10" ht="21.75" customHeight="1" x14ac:dyDescent="0.3">
      <c r="B3" s="1" t="s">
        <v>27</v>
      </c>
      <c r="C3" s="64" t="s">
        <v>2</v>
      </c>
      <c r="D3" s="64"/>
      <c r="E3" s="64"/>
      <c r="F3" s="64"/>
      <c r="G3" s="64"/>
      <c r="H3" s="64"/>
      <c r="I3" s="64"/>
    </row>
    <row r="4" spans="1:10" ht="21.75" customHeight="1" x14ac:dyDescent="0.3">
      <c r="B4" s="1" t="s">
        <v>3</v>
      </c>
      <c r="C4" s="63" t="s">
        <v>20</v>
      </c>
      <c r="D4" s="63"/>
      <c r="E4" s="63"/>
      <c r="F4" s="63"/>
      <c r="G4" s="63"/>
      <c r="H4" s="63"/>
      <c r="I4" s="63"/>
    </row>
    <row r="5" spans="1:10" ht="54" customHeight="1" x14ac:dyDescent="0.25">
      <c r="B5" s="21" t="s">
        <v>188</v>
      </c>
      <c r="C5" s="21" t="s">
        <v>182</v>
      </c>
      <c r="D5" s="21" t="s">
        <v>5</v>
      </c>
      <c r="E5" s="21" t="s">
        <v>186</v>
      </c>
      <c r="F5" s="21" t="s">
        <v>180</v>
      </c>
      <c r="G5" s="21" t="s">
        <v>316</v>
      </c>
      <c r="H5" s="21" t="s">
        <v>317</v>
      </c>
      <c r="I5" s="21" t="s">
        <v>318</v>
      </c>
      <c r="J5" s="21" t="s">
        <v>200</v>
      </c>
    </row>
    <row r="6" spans="1:10" ht="42.75" customHeight="1" x14ac:dyDescent="0.25">
      <c r="A6" s="62" t="s">
        <v>189</v>
      </c>
      <c r="B6" s="62" t="s">
        <v>380</v>
      </c>
      <c r="C6" s="46" t="s">
        <v>185</v>
      </c>
      <c r="D6" s="47" t="s">
        <v>11</v>
      </c>
      <c r="E6" s="17" t="s">
        <v>190</v>
      </c>
      <c r="F6" s="46" t="s">
        <v>315</v>
      </c>
      <c r="G6" s="96">
        <v>2013.28</v>
      </c>
      <c r="H6" s="96">
        <v>2036.81</v>
      </c>
      <c r="I6" s="96">
        <v>979</v>
      </c>
      <c r="J6" s="46" t="s">
        <v>209</v>
      </c>
    </row>
    <row r="7" spans="1:10" ht="41.25" customHeight="1" x14ac:dyDescent="0.25">
      <c r="A7" s="62" t="s">
        <v>189</v>
      </c>
      <c r="B7" s="62" t="s">
        <v>380</v>
      </c>
      <c r="C7" s="46" t="s">
        <v>185</v>
      </c>
      <c r="D7" s="47" t="s">
        <v>11</v>
      </c>
      <c r="E7" s="17" t="s">
        <v>190</v>
      </c>
      <c r="F7" s="46" t="s">
        <v>314</v>
      </c>
      <c r="G7" s="96">
        <v>1954.42</v>
      </c>
      <c r="H7" s="96">
        <v>2020.61</v>
      </c>
      <c r="I7" s="96">
        <v>979</v>
      </c>
      <c r="J7" s="46" t="s">
        <v>209</v>
      </c>
    </row>
    <row r="8" spans="1:10" ht="27" customHeight="1" x14ac:dyDescent="0.25">
      <c r="A8" s="62" t="s">
        <v>325</v>
      </c>
      <c r="B8" s="62" t="s">
        <v>381</v>
      </c>
      <c r="C8" s="46" t="s">
        <v>185</v>
      </c>
      <c r="D8" s="47" t="s">
        <v>327</v>
      </c>
      <c r="E8" s="47" t="s">
        <v>326</v>
      </c>
      <c r="F8" s="46" t="s">
        <v>315</v>
      </c>
      <c r="G8" s="97">
        <v>1971</v>
      </c>
      <c r="H8" s="97">
        <v>1290</v>
      </c>
      <c r="I8" s="97">
        <v>1000</v>
      </c>
      <c r="J8" s="23" t="s">
        <v>209</v>
      </c>
    </row>
    <row r="9" spans="1:10" ht="27" customHeight="1" x14ac:dyDescent="0.25">
      <c r="A9" s="86"/>
      <c r="B9" s="62"/>
      <c r="C9" s="87"/>
      <c r="D9" s="33"/>
      <c r="E9" s="33"/>
      <c r="F9" s="87"/>
      <c r="G9" s="98"/>
      <c r="H9" s="98"/>
      <c r="I9" s="98"/>
      <c r="J9" s="88"/>
    </row>
    <row r="10" spans="1:10" ht="32.25" customHeight="1" x14ac:dyDescent="0.3">
      <c r="A10" s="14" t="s">
        <v>394</v>
      </c>
      <c r="B10" s="93" t="s">
        <v>30</v>
      </c>
      <c r="C10" s="83" t="s">
        <v>345</v>
      </c>
      <c r="D10" s="83"/>
      <c r="E10" s="83"/>
      <c r="F10" s="83"/>
      <c r="G10" s="99"/>
      <c r="H10" s="100"/>
      <c r="I10" s="100"/>
      <c r="J10" s="85"/>
    </row>
    <row r="11" spans="1:10" ht="19.5" customHeight="1" x14ac:dyDescent="0.3">
      <c r="A11" s="14"/>
      <c r="B11" s="94" t="s">
        <v>16</v>
      </c>
      <c r="C11" s="92" t="s">
        <v>21</v>
      </c>
      <c r="D11" s="83"/>
      <c r="E11" s="83"/>
      <c r="F11" s="83"/>
      <c r="G11" s="99"/>
      <c r="H11" s="100"/>
      <c r="I11" s="100"/>
      <c r="J11" s="85"/>
    </row>
    <row r="12" spans="1:10" ht="18.75" customHeight="1" x14ac:dyDescent="0.25">
      <c r="A12" s="62" t="s">
        <v>325</v>
      </c>
      <c r="B12" s="62" t="s">
        <v>384</v>
      </c>
      <c r="C12" s="46" t="s">
        <v>185</v>
      </c>
      <c r="D12" s="47" t="s">
        <v>369</v>
      </c>
      <c r="E12" s="47" t="s">
        <v>333</v>
      </c>
      <c r="F12" s="22" t="s">
        <v>336</v>
      </c>
      <c r="G12" s="97">
        <v>1521</v>
      </c>
      <c r="H12" s="97">
        <v>1521</v>
      </c>
      <c r="I12" s="97">
        <v>1000</v>
      </c>
      <c r="J12" s="23" t="s">
        <v>209</v>
      </c>
    </row>
    <row r="13" spans="1:10" ht="18.75" customHeight="1" x14ac:dyDescent="0.25">
      <c r="A13" s="62" t="s">
        <v>325</v>
      </c>
      <c r="B13" s="62" t="s">
        <v>384</v>
      </c>
      <c r="C13" s="46" t="s">
        <v>185</v>
      </c>
      <c r="D13" s="47" t="s">
        <v>369</v>
      </c>
      <c r="E13" s="47" t="s">
        <v>333</v>
      </c>
      <c r="F13" s="22" t="s">
        <v>315</v>
      </c>
      <c r="G13" s="97">
        <v>600</v>
      </c>
      <c r="H13" s="97">
        <v>600</v>
      </c>
      <c r="I13" s="97">
        <v>1000</v>
      </c>
      <c r="J13" s="23" t="s">
        <v>209</v>
      </c>
    </row>
    <row r="14" spans="1:10" ht="18.75" customHeight="1" x14ac:dyDescent="0.25">
      <c r="A14" s="62" t="s">
        <v>325</v>
      </c>
      <c r="B14" s="62" t="s">
        <v>384</v>
      </c>
      <c r="C14" s="46" t="s">
        <v>185</v>
      </c>
      <c r="D14" s="47" t="s">
        <v>369</v>
      </c>
      <c r="E14" s="47" t="s">
        <v>333</v>
      </c>
      <c r="F14" s="22" t="s">
        <v>314</v>
      </c>
      <c r="G14" s="97">
        <v>720</v>
      </c>
      <c r="H14" s="97">
        <v>720</v>
      </c>
      <c r="I14" s="97">
        <v>1000</v>
      </c>
      <c r="J14" s="23" t="s">
        <v>209</v>
      </c>
    </row>
    <row r="15" spans="1:10" ht="18.75" customHeight="1" x14ac:dyDescent="0.25">
      <c r="A15" s="62" t="s">
        <v>325</v>
      </c>
      <c r="B15" s="62" t="s">
        <v>384</v>
      </c>
      <c r="C15" s="46" t="s">
        <v>185</v>
      </c>
      <c r="D15" s="47" t="s">
        <v>369</v>
      </c>
      <c r="E15" s="47" t="s">
        <v>333</v>
      </c>
      <c r="F15" s="22" t="s">
        <v>337</v>
      </c>
      <c r="G15" s="97">
        <v>510</v>
      </c>
      <c r="H15" s="97">
        <v>510</v>
      </c>
      <c r="I15" s="97">
        <v>1000</v>
      </c>
      <c r="J15" s="23" t="s">
        <v>209</v>
      </c>
    </row>
    <row r="16" spans="1:10" ht="27" customHeight="1" x14ac:dyDescent="0.25">
      <c r="A16" s="62" t="s">
        <v>339</v>
      </c>
      <c r="B16" s="62" t="s">
        <v>385</v>
      </c>
      <c r="C16" s="46" t="s">
        <v>185</v>
      </c>
      <c r="D16" s="47" t="s">
        <v>423</v>
      </c>
      <c r="E16" s="47" t="s">
        <v>217</v>
      </c>
      <c r="F16" s="46" t="s">
        <v>341</v>
      </c>
      <c r="G16" s="97">
        <v>1730</v>
      </c>
      <c r="H16" s="97" t="s">
        <v>217</v>
      </c>
      <c r="I16" s="97">
        <v>1300</v>
      </c>
      <c r="J16" s="23" t="s">
        <v>422</v>
      </c>
    </row>
    <row r="17" spans="1:10" x14ac:dyDescent="0.25">
      <c r="B17" s="62"/>
      <c r="C17" s="46"/>
      <c r="D17" s="47"/>
      <c r="E17" s="24"/>
      <c r="F17" s="22"/>
      <c r="G17" s="97"/>
      <c r="H17" s="97"/>
      <c r="I17" s="97"/>
      <c r="J17" s="23"/>
    </row>
    <row r="18" spans="1:10" ht="18.75" x14ac:dyDescent="0.3">
      <c r="A18" s="14" t="s">
        <v>391</v>
      </c>
      <c r="B18" s="17" t="s">
        <v>344</v>
      </c>
      <c r="C18" s="89" t="s">
        <v>382</v>
      </c>
      <c r="D18" s="89"/>
      <c r="E18" s="84"/>
      <c r="F18" s="84"/>
      <c r="G18" s="101"/>
      <c r="H18" s="101"/>
      <c r="I18" s="101"/>
      <c r="J18" s="84"/>
    </row>
    <row r="19" spans="1:10" ht="18.75" x14ac:dyDescent="0.3">
      <c r="A19" s="14"/>
      <c r="B19" s="90" t="s">
        <v>19</v>
      </c>
      <c r="C19" s="91" t="s">
        <v>354</v>
      </c>
      <c r="D19" s="91"/>
      <c r="E19" s="92"/>
      <c r="F19" s="92"/>
      <c r="G19" s="102"/>
      <c r="H19" s="102"/>
      <c r="I19" s="102"/>
      <c r="J19" s="92"/>
    </row>
    <row r="20" spans="1:10" ht="38.25" x14ac:dyDescent="0.25">
      <c r="A20" s="62" t="s">
        <v>355</v>
      </c>
      <c r="B20" s="62" t="s">
        <v>392</v>
      </c>
      <c r="C20" s="46" t="s">
        <v>383</v>
      </c>
      <c r="D20" s="33" t="s">
        <v>346</v>
      </c>
      <c r="E20" s="17" t="s">
        <v>425</v>
      </c>
      <c r="F20" s="46" t="s">
        <v>284</v>
      </c>
      <c r="G20" s="103">
        <v>10471</v>
      </c>
      <c r="H20" s="103">
        <v>9686.51</v>
      </c>
      <c r="I20" s="103">
        <v>1030</v>
      </c>
      <c r="J20" s="47" t="s">
        <v>209</v>
      </c>
    </row>
    <row r="21" spans="1:10" ht="25.5" x14ac:dyDescent="0.25">
      <c r="A21" s="62" t="s">
        <v>357</v>
      </c>
      <c r="B21" s="62" t="s">
        <v>392</v>
      </c>
      <c r="C21" s="46" t="s">
        <v>383</v>
      </c>
      <c r="D21" s="6" t="s">
        <v>356</v>
      </c>
      <c r="E21" s="17" t="s">
        <v>427</v>
      </c>
      <c r="F21" s="46" t="s">
        <v>290</v>
      </c>
      <c r="G21" s="103">
        <v>7777</v>
      </c>
      <c r="H21" s="103">
        <v>8142.85</v>
      </c>
      <c r="I21" s="103">
        <v>1169</v>
      </c>
      <c r="J21" s="47" t="s">
        <v>209</v>
      </c>
    </row>
    <row r="22" spans="1:10" ht="25.5" x14ac:dyDescent="0.25">
      <c r="A22" s="95" t="s">
        <v>428</v>
      </c>
      <c r="B22" s="95" t="s">
        <v>392</v>
      </c>
      <c r="C22" s="46" t="s">
        <v>383</v>
      </c>
      <c r="D22" s="33" t="s">
        <v>346</v>
      </c>
      <c r="E22" s="37" t="s">
        <v>426</v>
      </c>
      <c r="F22" s="87" t="s">
        <v>424</v>
      </c>
      <c r="G22" s="104">
        <v>18471</v>
      </c>
      <c r="H22" s="103">
        <v>22330.44</v>
      </c>
      <c r="I22" s="103">
        <v>1100</v>
      </c>
      <c r="J22" s="47" t="s">
        <v>209</v>
      </c>
    </row>
    <row r="23" spans="1:10" ht="25.5" x14ac:dyDescent="0.25">
      <c r="A23" s="62" t="s">
        <v>429</v>
      </c>
      <c r="B23" s="62" t="s">
        <v>393</v>
      </c>
      <c r="C23" s="46" t="s">
        <v>383</v>
      </c>
      <c r="D23" s="6" t="s">
        <v>356</v>
      </c>
      <c r="E23" s="17" t="s">
        <v>431</v>
      </c>
      <c r="F23" s="46" t="s">
        <v>290</v>
      </c>
      <c r="G23" s="103">
        <v>27480</v>
      </c>
      <c r="H23" s="103">
        <v>27480</v>
      </c>
      <c r="I23" s="103">
        <v>1000</v>
      </c>
      <c r="J23" s="47" t="s">
        <v>322</v>
      </c>
    </row>
    <row r="24" spans="1:10" ht="25.5" x14ac:dyDescent="0.25">
      <c r="A24" s="62" t="s">
        <v>447</v>
      </c>
      <c r="B24" s="62" t="s">
        <v>430</v>
      </c>
      <c r="C24" s="46" t="s">
        <v>383</v>
      </c>
      <c r="D24" s="6" t="s">
        <v>354</v>
      </c>
      <c r="E24" s="17" t="s">
        <v>445</v>
      </c>
      <c r="F24" s="46" t="s">
        <v>440</v>
      </c>
      <c r="G24" s="103">
        <v>57556</v>
      </c>
      <c r="H24" s="103"/>
      <c r="I24" s="103">
        <v>1150</v>
      </c>
      <c r="J24" s="47" t="s">
        <v>322</v>
      </c>
    </row>
    <row r="25" spans="1:10" ht="25.5" x14ac:dyDescent="0.25">
      <c r="A25" s="62" t="s">
        <v>453</v>
      </c>
      <c r="B25" s="62" t="s">
        <v>446</v>
      </c>
      <c r="C25" s="46" t="s">
        <v>383</v>
      </c>
      <c r="D25" s="6" t="s">
        <v>354</v>
      </c>
      <c r="E25" s="17" t="s">
        <v>454</v>
      </c>
      <c r="F25" s="46" t="s">
        <v>440</v>
      </c>
      <c r="G25" s="103">
        <v>28960</v>
      </c>
      <c r="H25" s="103"/>
      <c r="I25" s="103">
        <v>1150</v>
      </c>
      <c r="J25" s="47" t="s">
        <v>306</v>
      </c>
    </row>
    <row r="26" spans="1:10" x14ac:dyDescent="0.25">
      <c r="A26" s="86"/>
      <c r="B26" s="62"/>
      <c r="C26" s="46"/>
      <c r="D26" s="6"/>
      <c r="E26" s="17"/>
      <c r="F26" s="46"/>
      <c r="G26" s="103"/>
      <c r="H26" s="103"/>
      <c r="I26" s="103"/>
      <c r="J26" s="47"/>
    </row>
    <row r="27" spans="1:10" ht="18.75" x14ac:dyDescent="0.3">
      <c r="A27" t="s">
        <v>390</v>
      </c>
      <c r="B27" s="27" t="s">
        <v>24</v>
      </c>
      <c r="C27" s="66" t="s">
        <v>25</v>
      </c>
      <c r="D27" s="66"/>
      <c r="E27" s="66"/>
      <c r="F27" s="66"/>
      <c r="G27" s="66"/>
      <c r="H27" s="76"/>
      <c r="I27" s="76"/>
      <c r="J27" s="76"/>
    </row>
    <row r="28" spans="1:10" ht="18.75" x14ac:dyDescent="0.3">
      <c r="A28" s="76" t="s">
        <v>389</v>
      </c>
      <c r="B28" s="27" t="s">
        <v>28</v>
      </c>
      <c r="C28" s="66" t="s">
        <v>358</v>
      </c>
      <c r="D28" s="66"/>
      <c r="E28" s="66"/>
      <c r="F28" s="66"/>
      <c r="G28" s="66"/>
      <c r="H28" s="76"/>
      <c r="I28" s="76"/>
      <c r="J28" s="76"/>
    </row>
    <row r="29" spans="1:10" ht="15.75" x14ac:dyDescent="0.25">
      <c r="A29" s="76"/>
      <c r="B29" s="27" t="s">
        <v>26</v>
      </c>
      <c r="C29" s="75" t="s">
        <v>359</v>
      </c>
      <c r="D29" s="75"/>
      <c r="E29" s="75"/>
      <c r="F29" s="75"/>
      <c r="G29" s="75"/>
      <c r="H29" s="76"/>
      <c r="I29" s="76"/>
      <c r="J29" s="76"/>
    </row>
    <row r="30" spans="1:10" ht="25.5" x14ac:dyDescent="0.25">
      <c r="A30" s="62" t="s">
        <v>386</v>
      </c>
      <c r="B30" s="62" t="s">
        <v>388</v>
      </c>
      <c r="C30" s="46" t="s">
        <v>360</v>
      </c>
      <c r="D30" s="47" t="s">
        <v>435</v>
      </c>
      <c r="E30" s="17" t="s">
        <v>432</v>
      </c>
      <c r="F30" s="46" t="s">
        <v>248</v>
      </c>
      <c r="G30" s="46">
        <v>18000</v>
      </c>
      <c r="H30" s="22">
        <v>16918.73</v>
      </c>
      <c r="I30" s="22">
        <v>1100</v>
      </c>
      <c r="J30" s="23" t="s">
        <v>209</v>
      </c>
    </row>
    <row r="31" spans="1:10" ht="25.5" x14ac:dyDescent="0.25">
      <c r="A31" s="62" t="s">
        <v>434</v>
      </c>
      <c r="B31" s="62" t="s">
        <v>397</v>
      </c>
      <c r="C31" s="46" t="s">
        <v>360</v>
      </c>
      <c r="D31" s="47" t="s">
        <v>436</v>
      </c>
      <c r="E31" s="17" t="s">
        <v>432</v>
      </c>
      <c r="F31" s="46" t="s">
        <v>248</v>
      </c>
      <c r="G31" s="46">
        <v>36000</v>
      </c>
      <c r="H31" s="22">
        <v>35988.5</v>
      </c>
      <c r="I31" s="22">
        <v>1100</v>
      </c>
      <c r="J31" s="23" t="s">
        <v>209</v>
      </c>
    </row>
    <row r="32" spans="1:10" ht="25.5" x14ac:dyDescent="0.25">
      <c r="A32" s="62" t="s">
        <v>433</v>
      </c>
      <c r="B32" s="62" t="s">
        <v>398</v>
      </c>
      <c r="C32" s="46" t="s">
        <v>360</v>
      </c>
      <c r="D32" s="47" t="s">
        <v>437</v>
      </c>
      <c r="E32" s="17" t="s">
        <v>432</v>
      </c>
      <c r="F32" s="46" t="s">
        <v>248</v>
      </c>
      <c r="G32" s="46">
        <v>36000</v>
      </c>
      <c r="H32" s="22"/>
      <c r="I32" s="22">
        <v>1100</v>
      </c>
      <c r="J32" s="23" t="s">
        <v>322</v>
      </c>
    </row>
    <row r="33" spans="1:10" ht="25.5" x14ac:dyDescent="0.25">
      <c r="A33" s="62" t="s">
        <v>439</v>
      </c>
      <c r="B33" s="62" t="s">
        <v>438</v>
      </c>
      <c r="C33" s="46" t="s">
        <v>360</v>
      </c>
      <c r="D33" s="47" t="s">
        <v>437</v>
      </c>
      <c r="E33" s="47" t="s">
        <v>441</v>
      </c>
      <c r="F33" s="47" t="s">
        <v>440</v>
      </c>
      <c r="G33" s="105">
        <v>12845</v>
      </c>
      <c r="H33" s="106">
        <v>12578.511455571417</v>
      </c>
      <c r="I33" s="23">
        <v>1176</v>
      </c>
      <c r="J33" s="23" t="s">
        <v>209</v>
      </c>
    </row>
    <row r="34" spans="1:10" ht="25.5" x14ac:dyDescent="0.25">
      <c r="A34" s="62" t="s">
        <v>442</v>
      </c>
      <c r="B34" s="62" t="s">
        <v>443</v>
      </c>
      <c r="C34" s="46" t="s">
        <v>360</v>
      </c>
      <c r="D34" s="47" t="s">
        <v>437</v>
      </c>
      <c r="E34" s="17" t="s">
        <v>432</v>
      </c>
      <c r="F34" s="46" t="s">
        <v>248</v>
      </c>
      <c r="G34" s="46">
        <v>36000</v>
      </c>
      <c r="H34" s="22"/>
      <c r="I34" s="22">
        <v>1100</v>
      </c>
      <c r="J34" s="23" t="s">
        <v>422</v>
      </c>
    </row>
    <row r="35" spans="1:10" x14ac:dyDescent="0.25">
      <c r="A35" s="86"/>
      <c r="B35" s="62"/>
      <c r="C35" s="46"/>
      <c r="D35" s="47"/>
      <c r="E35" s="24"/>
      <c r="F35" s="23"/>
      <c r="G35" s="23"/>
      <c r="H35" s="23"/>
      <c r="I35" s="23"/>
      <c r="J35" s="23"/>
    </row>
    <row r="36" spans="1:10" ht="15.75" x14ac:dyDescent="0.25">
      <c r="B36" s="79" t="s">
        <v>33</v>
      </c>
      <c r="C36" s="80" t="s">
        <v>370</v>
      </c>
      <c r="E36" s="77"/>
      <c r="F36" s="77"/>
      <c r="G36" s="77"/>
      <c r="H36" s="78"/>
    </row>
    <row r="37" spans="1:10" ht="30" x14ac:dyDescent="0.25">
      <c r="A37" s="111" t="s">
        <v>378</v>
      </c>
      <c r="B37" s="112" t="s">
        <v>449</v>
      </c>
      <c r="C37" s="6" t="s">
        <v>371</v>
      </c>
      <c r="D37" s="6" t="s">
        <v>36</v>
      </c>
      <c r="E37" s="6" t="s">
        <v>459</v>
      </c>
      <c r="F37" s="6" t="s">
        <v>376</v>
      </c>
      <c r="G37" s="6">
        <v>4015.5</v>
      </c>
      <c r="H37" s="6">
        <v>4015.5</v>
      </c>
      <c r="I37" s="31">
        <v>1290</v>
      </c>
      <c r="J37" s="109" t="s">
        <v>209</v>
      </c>
    </row>
    <row r="38" spans="1:10" ht="30" x14ac:dyDescent="0.25">
      <c r="A38" s="111" t="s">
        <v>378</v>
      </c>
      <c r="B38" s="112" t="s">
        <v>450</v>
      </c>
      <c r="C38" s="6" t="s">
        <v>371</v>
      </c>
      <c r="D38" s="6" t="s">
        <v>36</v>
      </c>
      <c r="E38" s="6" t="s">
        <v>444</v>
      </c>
      <c r="F38" s="6" t="s">
        <v>376</v>
      </c>
      <c r="G38" s="6">
        <v>4743.4799999999996</v>
      </c>
      <c r="H38" s="6">
        <v>4743.4799999999996</v>
      </c>
      <c r="I38" s="31">
        <v>1150</v>
      </c>
      <c r="J38" s="109" t="s">
        <v>209</v>
      </c>
    </row>
    <row r="39" spans="1:10" ht="27" customHeight="1" x14ac:dyDescent="0.25">
      <c r="A39" s="111" t="s">
        <v>378</v>
      </c>
      <c r="B39" s="112" t="s">
        <v>451</v>
      </c>
      <c r="C39" s="6" t="s">
        <v>371</v>
      </c>
      <c r="D39" s="6" t="s">
        <v>36</v>
      </c>
      <c r="E39" s="108" t="s">
        <v>448</v>
      </c>
      <c r="F39" s="6" t="s">
        <v>440</v>
      </c>
      <c r="G39" s="6">
        <v>9565.65</v>
      </c>
      <c r="H39" s="6"/>
      <c r="I39" s="31">
        <v>1150</v>
      </c>
      <c r="J39" s="110" t="s">
        <v>422</v>
      </c>
    </row>
    <row r="40" spans="1:10" x14ac:dyDescent="0.25">
      <c r="A40" s="107"/>
      <c r="B40" s="62"/>
      <c r="C40" s="6"/>
      <c r="D40" s="6"/>
      <c r="E40" s="6"/>
      <c r="F40" s="6"/>
      <c r="G40" s="6"/>
      <c r="H40" s="6"/>
      <c r="I40" s="31"/>
      <c r="J40" s="110"/>
    </row>
    <row r="41" spans="1:10" ht="18.75" x14ac:dyDescent="0.3">
      <c r="B41" s="27" t="s">
        <v>41</v>
      </c>
      <c r="C41" s="66" t="s">
        <v>530</v>
      </c>
      <c r="D41" s="66"/>
      <c r="E41" s="66"/>
      <c r="F41" s="66"/>
      <c r="G41" s="66"/>
      <c r="H41" s="76"/>
      <c r="I41" s="76"/>
      <c r="J41" s="76"/>
    </row>
    <row r="42" spans="1:10" ht="18.75" x14ac:dyDescent="0.3">
      <c r="B42" s="27" t="s">
        <v>37</v>
      </c>
      <c r="C42" s="66" t="s">
        <v>38</v>
      </c>
      <c r="D42" s="66"/>
      <c r="E42" s="66"/>
      <c r="F42" s="66"/>
      <c r="G42" s="66"/>
      <c r="H42" s="76"/>
      <c r="I42" s="76"/>
      <c r="J42" s="76"/>
    </row>
    <row r="43" spans="1:10" ht="15.75" customHeight="1" x14ac:dyDescent="0.25">
      <c r="A43" s="81" t="s">
        <v>377</v>
      </c>
      <c r="B43" s="62" t="s">
        <v>399</v>
      </c>
      <c r="C43" s="46" t="s">
        <v>400</v>
      </c>
      <c r="D43" s="47" t="s">
        <v>405</v>
      </c>
      <c r="E43" s="17" t="s">
        <v>480</v>
      </c>
      <c r="F43" s="46" t="s">
        <v>248</v>
      </c>
      <c r="G43" s="23">
        <v>2806</v>
      </c>
      <c r="H43" s="23">
        <v>2806</v>
      </c>
      <c r="I43" s="23">
        <v>988</v>
      </c>
      <c r="J43" s="23" t="s">
        <v>209</v>
      </c>
    </row>
    <row r="44" spans="1:10" x14ac:dyDescent="0.25">
      <c r="A44" s="81" t="s">
        <v>489</v>
      </c>
      <c r="B44" s="62" t="s">
        <v>479</v>
      </c>
      <c r="C44" s="46" t="s">
        <v>400</v>
      </c>
      <c r="D44" s="47" t="s">
        <v>485</v>
      </c>
      <c r="E44" s="17" t="s">
        <v>487</v>
      </c>
      <c r="F44" s="46" t="s">
        <v>248</v>
      </c>
      <c r="G44" s="23">
        <v>26913</v>
      </c>
      <c r="H44" s="23">
        <v>26913</v>
      </c>
      <c r="I44" s="158">
        <v>1000</v>
      </c>
      <c r="J44" s="23" t="s">
        <v>209</v>
      </c>
    </row>
    <row r="45" spans="1:10" x14ac:dyDescent="0.25">
      <c r="A45" s="81" t="s">
        <v>491</v>
      </c>
      <c r="B45" s="62" t="s">
        <v>519</v>
      </c>
      <c r="C45" s="46" t="s">
        <v>400</v>
      </c>
      <c r="D45" s="47" t="s">
        <v>485</v>
      </c>
      <c r="E45" s="17" t="s">
        <v>487</v>
      </c>
      <c r="F45" s="46" t="s">
        <v>248</v>
      </c>
      <c r="G45" s="23">
        <v>67103</v>
      </c>
      <c r="H45" s="23">
        <v>67103</v>
      </c>
      <c r="I45" s="158">
        <v>1000</v>
      </c>
      <c r="J45" s="23" t="s">
        <v>209</v>
      </c>
    </row>
    <row r="46" spans="1:10" x14ac:dyDescent="0.25">
      <c r="A46" s="81" t="s">
        <v>520</v>
      </c>
      <c r="B46" s="62" t="s">
        <v>521</v>
      </c>
      <c r="C46" s="46" t="s">
        <v>400</v>
      </c>
      <c r="D46" s="47" t="s">
        <v>485</v>
      </c>
      <c r="E46" s="17" t="s">
        <v>487</v>
      </c>
      <c r="F46" s="46" t="s">
        <v>248</v>
      </c>
      <c r="G46" s="23">
        <v>30000</v>
      </c>
      <c r="H46" s="23">
        <v>30000</v>
      </c>
      <c r="I46" s="158">
        <v>1000</v>
      </c>
      <c r="J46" s="23" t="s">
        <v>209</v>
      </c>
    </row>
    <row r="47" spans="1:10" ht="15.75" customHeight="1" x14ac:dyDescent="0.25">
      <c r="A47" s="81" t="s">
        <v>522</v>
      </c>
      <c r="B47" s="62" t="s">
        <v>523</v>
      </c>
      <c r="C47" s="46" t="s">
        <v>400</v>
      </c>
      <c r="D47" s="47" t="s">
        <v>405</v>
      </c>
      <c r="E47" s="17" t="s">
        <v>464</v>
      </c>
      <c r="F47" s="46" t="s">
        <v>248</v>
      </c>
      <c r="G47" s="23">
        <v>19643.21</v>
      </c>
      <c r="H47" s="23">
        <v>17308.509999999998</v>
      </c>
      <c r="I47" s="158">
        <v>1275.25</v>
      </c>
      <c r="J47" s="23" t="s">
        <v>209</v>
      </c>
    </row>
    <row r="48" spans="1:10" x14ac:dyDescent="0.25">
      <c r="A48" s="81" t="s">
        <v>524</v>
      </c>
      <c r="B48" s="62" t="s">
        <v>525</v>
      </c>
      <c r="C48" s="46" t="s">
        <v>400</v>
      </c>
      <c r="D48" s="47" t="s">
        <v>485</v>
      </c>
      <c r="E48" s="24" t="s">
        <v>487</v>
      </c>
      <c r="F48" s="23" t="s">
        <v>526</v>
      </c>
      <c r="G48" s="23">
        <v>247828</v>
      </c>
      <c r="H48" s="157">
        <v>247828</v>
      </c>
      <c r="I48" s="157">
        <v>1000</v>
      </c>
      <c r="J48" s="23" t="s">
        <v>209</v>
      </c>
    </row>
    <row r="49" spans="1:10" ht="18.75" x14ac:dyDescent="0.3">
      <c r="A49" t="s">
        <v>411</v>
      </c>
      <c r="B49" s="27" t="s">
        <v>47</v>
      </c>
      <c r="C49" s="66" t="s">
        <v>48</v>
      </c>
      <c r="D49" s="66"/>
      <c r="E49" s="66"/>
      <c r="F49" s="66"/>
      <c r="G49" s="66"/>
    </row>
    <row r="50" spans="1:10" ht="18.75" x14ac:dyDescent="0.3">
      <c r="A50" t="s">
        <v>410</v>
      </c>
      <c r="B50" s="27" t="s">
        <v>49</v>
      </c>
      <c r="C50" s="66" t="s">
        <v>409</v>
      </c>
      <c r="D50" s="66"/>
      <c r="E50" s="66"/>
      <c r="F50" s="66"/>
      <c r="G50" s="66"/>
    </row>
    <row r="51" spans="1:10" ht="15.75" x14ac:dyDescent="0.25">
      <c r="B51" s="27" t="s">
        <v>42</v>
      </c>
      <c r="C51" s="75" t="s">
        <v>60</v>
      </c>
      <c r="D51" s="75"/>
      <c r="E51" s="75"/>
      <c r="F51" s="75"/>
      <c r="G51" s="75"/>
    </row>
    <row r="52" spans="1:10" ht="40.5" customHeight="1" x14ac:dyDescent="0.25">
      <c r="A52" s="45" t="s">
        <v>408</v>
      </c>
      <c r="B52" s="62" t="s">
        <v>412</v>
      </c>
      <c r="C52" s="46" t="s">
        <v>465</v>
      </c>
      <c r="D52" s="47" t="s">
        <v>414</v>
      </c>
      <c r="E52" s="47" t="s">
        <v>414</v>
      </c>
      <c r="F52" s="46" t="s">
        <v>415</v>
      </c>
      <c r="G52" s="46" t="s">
        <v>466</v>
      </c>
      <c r="H52" s="46" t="s">
        <v>466</v>
      </c>
      <c r="I52" s="23">
        <v>1000</v>
      </c>
      <c r="J52" s="23" t="s">
        <v>322</v>
      </c>
    </row>
    <row r="53" spans="1:10" x14ac:dyDescent="0.25">
      <c r="A53" s="86"/>
      <c r="B53" s="62"/>
      <c r="C53" s="46"/>
      <c r="D53" s="47"/>
      <c r="E53" s="24"/>
      <c r="F53" s="23"/>
      <c r="G53" s="23"/>
      <c r="H53" s="23"/>
      <c r="I53" s="23"/>
      <c r="J53" s="23"/>
    </row>
    <row r="54" spans="1:10" ht="18.75" x14ac:dyDescent="0.3">
      <c r="B54" s="1" t="s">
        <v>57</v>
      </c>
      <c r="C54" s="64" t="s">
        <v>58</v>
      </c>
      <c r="E54" s="64"/>
      <c r="F54" s="64"/>
      <c r="G54" s="64"/>
      <c r="H54" s="64"/>
    </row>
    <row r="55" spans="1:10" ht="18.75" x14ac:dyDescent="0.3">
      <c r="B55" s="1" t="s">
        <v>51</v>
      </c>
      <c r="C55" s="63" t="s">
        <v>61</v>
      </c>
      <c r="E55" s="63"/>
      <c r="F55" s="63"/>
      <c r="G55" s="63"/>
      <c r="H55" s="63"/>
    </row>
    <row r="56" spans="1:10" ht="38.25" customHeight="1" x14ac:dyDescent="0.25">
      <c r="A56" s="45" t="s">
        <v>419</v>
      </c>
      <c r="B56" s="62" t="s">
        <v>420</v>
      </c>
      <c r="C56" s="46" t="s">
        <v>421</v>
      </c>
      <c r="D56" s="47" t="s">
        <v>461</v>
      </c>
      <c r="E56" s="47" t="s">
        <v>461</v>
      </c>
      <c r="F56" s="46" t="s">
        <v>463</v>
      </c>
      <c r="G56" s="46">
        <v>1440</v>
      </c>
      <c r="H56" s="46">
        <v>1440</v>
      </c>
      <c r="I56" s="46">
        <v>1000</v>
      </c>
      <c r="J56" s="23" t="s">
        <v>322</v>
      </c>
    </row>
    <row r="57" spans="1:10" x14ac:dyDescent="0.25">
      <c r="A57" s="86"/>
      <c r="B57" s="62"/>
      <c r="C57" s="46"/>
      <c r="D57" s="47"/>
      <c r="E57" s="24"/>
      <c r="F57" s="23"/>
      <c r="G57" s="23"/>
      <c r="H57" s="23"/>
      <c r="I57" s="23"/>
      <c r="J57" s="23"/>
    </row>
    <row r="58" spans="1:10" ht="18" customHeight="1" x14ac:dyDescent="0.25">
      <c r="B58" s="20" t="s">
        <v>59</v>
      </c>
      <c r="C58" s="160" t="s">
        <v>68</v>
      </c>
      <c r="D58" s="161"/>
      <c r="E58" s="161"/>
      <c r="F58" s="161"/>
      <c r="G58" s="161"/>
      <c r="H58" s="161"/>
      <c r="I58" s="161"/>
      <c r="J58" s="161"/>
    </row>
    <row r="59" spans="1:10" ht="25.5" x14ac:dyDescent="0.25">
      <c r="A59" t="s">
        <v>468</v>
      </c>
      <c r="B59" s="22" t="s">
        <v>467</v>
      </c>
      <c r="C59" s="22" t="s">
        <v>462</v>
      </c>
      <c r="D59" s="47" t="s">
        <v>68</v>
      </c>
      <c r="E59" s="47" t="s">
        <v>462</v>
      </c>
      <c r="F59" s="46" t="s">
        <v>463</v>
      </c>
      <c r="G59" s="46">
        <v>3000</v>
      </c>
      <c r="H59" s="46">
        <v>3000</v>
      </c>
      <c r="I59" s="46">
        <v>1300</v>
      </c>
      <c r="J59" s="23" t="s">
        <v>322</v>
      </c>
    </row>
    <row r="60" spans="1:10" x14ac:dyDescent="0.25">
      <c r="A60" s="86"/>
      <c r="B60" s="62"/>
      <c r="C60" s="46"/>
      <c r="D60" s="47"/>
      <c r="E60" s="24"/>
      <c r="F60" s="23"/>
      <c r="G60" s="23"/>
      <c r="H60" s="23"/>
      <c r="I60" s="23"/>
      <c r="J60" s="23"/>
    </row>
    <row r="61" spans="1:10" x14ac:dyDescent="0.25">
      <c r="A61" s="86"/>
      <c r="B61" s="62"/>
      <c r="C61" s="46"/>
      <c r="D61" s="47"/>
      <c r="E61" s="24"/>
      <c r="F61" s="23"/>
      <c r="G61" s="23"/>
      <c r="H61" s="23"/>
      <c r="I61" s="23"/>
      <c r="J61" s="23"/>
    </row>
    <row r="62" spans="1:10" x14ac:dyDescent="0.25">
      <c r="A62" s="86"/>
      <c r="B62" s="62"/>
      <c r="C62" s="46"/>
      <c r="D62" s="47"/>
      <c r="E62" s="24"/>
      <c r="F62" s="23"/>
      <c r="G62" s="23"/>
      <c r="H62" s="23"/>
      <c r="I62" s="23"/>
      <c r="J62" s="23"/>
    </row>
    <row r="63" spans="1:10" x14ac:dyDescent="0.25">
      <c r="A63" s="86"/>
      <c r="B63" s="62"/>
      <c r="C63" s="46"/>
      <c r="D63" s="47"/>
      <c r="E63" s="24"/>
      <c r="F63" s="23"/>
      <c r="G63" s="23"/>
      <c r="H63" s="23"/>
      <c r="I63" s="23"/>
      <c r="J63" s="23"/>
    </row>
    <row r="64" spans="1:10" x14ac:dyDescent="0.25">
      <c r="B64" s="22"/>
      <c r="C64" s="22"/>
      <c r="D64" s="25"/>
      <c r="E64" s="25"/>
      <c r="F64" s="22"/>
      <c r="G64" s="22"/>
      <c r="H64" s="22"/>
      <c r="I64" s="22"/>
      <c r="J64" s="23"/>
    </row>
    <row r="67" spans="9:10" x14ac:dyDescent="0.25">
      <c r="I67">
        <v>1</v>
      </c>
      <c r="J67" t="s">
        <v>319</v>
      </c>
    </row>
    <row r="68" spans="9:10" x14ac:dyDescent="0.25">
      <c r="I68">
        <v>2</v>
      </c>
      <c r="J68" t="s">
        <v>320</v>
      </c>
    </row>
    <row r="69" spans="9:10" x14ac:dyDescent="0.25">
      <c r="I69">
        <v>3</v>
      </c>
      <c r="J69" t="s">
        <v>321</v>
      </c>
    </row>
    <row r="70" spans="9:10" x14ac:dyDescent="0.25">
      <c r="I70">
        <v>4</v>
      </c>
      <c r="J70" t="s">
        <v>306</v>
      </c>
    </row>
    <row r="71" spans="9:10" x14ac:dyDescent="0.25">
      <c r="I71">
        <v>5</v>
      </c>
      <c r="J71" t="s">
        <v>322</v>
      </c>
    </row>
    <row r="72" spans="9:10" x14ac:dyDescent="0.25">
      <c r="I72">
        <v>6</v>
      </c>
      <c r="J72" t="s">
        <v>209</v>
      </c>
    </row>
  </sheetData>
  <mergeCells count="1">
    <mergeCell ref="C58:J58"/>
  </mergeCells>
  <pageMargins left="0.45" right="0.7" top="0.25" bottom="0.25" header="0.3" footer="0.3"/>
  <pageSetup paperSize="9" scale="85" orientation="landscape"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topLeftCell="A18" workbookViewId="0">
      <selection activeCell="F31" sqref="F31"/>
    </sheetView>
  </sheetViews>
  <sheetFormatPr defaultRowHeight="15" x14ac:dyDescent="0.25"/>
  <cols>
    <col min="1" max="1" width="5" customWidth="1"/>
    <col min="2" max="2" width="12.140625" customWidth="1"/>
    <col min="3" max="3" width="33.140625" customWidth="1"/>
    <col min="4" max="4" width="18.5703125" customWidth="1"/>
  </cols>
  <sheetData>
    <row r="1" spans="1:4" ht="50.25" customHeight="1" thickBot="1" x14ac:dyDescent="0.3">
      <c r="A1" s="162" t="s">
        <v>477</v>
      </c>
      <c r="B1" s="162"/>
      <c r="C1" s="162"/>
    </row>
    <row r="2" spans="1:4" x14ac:dyDescent="0.25">
      <c r="B2" s="113"/>
      <c r="C2" s="114" t="s">
        <v>457</v>
      </c>
      <c r="D2" s="115" t="s">
        <v>470</v>
      </c>
    </row>
    <row r="3" spans="1:4" x14ac:dyDescent="0.25">
      <c r="A3">
        <v>1</v>
      </c>
      <c r="B3" s="116" t="s">
        <v>469</v>
      </c>
      <c r="C3" s="76" t="s">
        <v>275</v>
      </c>
      <c r="D3" s="117" t="s">
        <v>471</v>
      </c>
    </row>
    <row r="4" spans="1:4" ht="15.75" thickBot="1" x14ac:dyDescent="0.3">
      <c r="A4">
        <v>2</v>
      </c>
      <c r="B4" s="121"/>
      <c r="C4" s="122"/>
      <c r="D4" s="123" t="s">
        <v>352</v>
      </c>
    </row>
    <row r="5" spans="1:4" ht="15.75" thickTop="1" x14ac:dyDescent="0.25">
      <c r="A5">
        <v>3</v>
      </c>
      <c r="B5" s="124" t="s">
        <v>472</v>
      </c>
      <c r="C5" s="125" t="s">
        <v>247</v>
      </c>
      <c r="D5" s="126"/>
    </row>
    <row r="6" spans="1:4" x14ac:dyDescent="0.25">
      <c r="A6">
        <v>4</v>
      </c>
      <c r="B6" s="116"/>
      <c r="C6" s="76" t="s">
        <v>473</v>
      </c>
      <c r="D6" s="117"/>
    </row>
    <row r="7" spans="1:4" x14ac:dyDescent="0.25">
      <c r="A7">
        <v>5</v>
      </c>
      <c r="B7" s="116"/>
      <c r="C7" s="76" t="s">
        <v>474</v>
      </c>
      <c r="D7" s="117"/>
    </row>
    <row r="8" spans="1:4" x14ac:dyDescent="0.25">
      <c r="A8">
        <v>6</v>
      </c>
      <c r="B8" s="116"/>
      <c r="C8" s="76" t="s">
        <v>475</v>
      </c>
      <c r="D8" s="117"/>
    </row>
    <row r="9" spans="1:4" ht="30.75" customHeight="1" thickBot="1" x14ac:dyDescent="0.3">
      <c r="A9">
        <v>7</v>
      </c>
      <c r="B9" s="118"/>
      <c r="C9" s="119" t="s">
        <v>476</v>
      </c>
      <c r="D9" s="120"/>
    </row>
    <row r="14" spans="1:4" ht="15.75" thickBot="1" x14ac:dyDescent="0.3">
      <c r="A14" s="162" t="s">
        <v>477</v>
      </c>
      <c r="B14" s="162"/>
      <c r="C14" s="162"/>
    </row>
    <row r="15" spans="1:4" x14ac:dyDescent="0.25">
      <c r="B15" s="113"/>
      <c r="C15" s="114" t="s">
        <v>457</v>
      </c>
      <c r="D15" s="115" t="s">
        <v>470</v>
      </c>
    </row>
    <row r="16" spans="1:4" x14ac:dyDescent="0.25">
      <c r="A16">
        <v>1</v>
      </c>
      <c r="B16" s="116" t="s">
        <v>469</v>
      </c>
      <c r="C16" s="76" t="s">
        <v>275</v>
      </c>
      <c r="D16" s="117" t="s">
        <v>471</v>
      </c>
    </row>
    <row r="17" spans="1:4" ht="15.75" thickBot="1" x14ac:dyDescent="0.3">
      <c r="A17">
        <v>2</v>
      </c>
      <c r="B17" s="121"/>
      <c r="C17" s="122"/>
      <c r="D17" s="123" t="s">
        <v>352</v>
      </c>
    </row>
    <row r="18" spans="1:4" ht="15.75" thickTop="1" x14ac:dyDescent="0.25">
      <c r="A18">
        <v>3</v>
      </c>
      <c r="B18" s="124" t="s">
        <v>472</v>
      </c>
      <c r="C18" s="125" t="s">
        <v>247</v>
      </c>
      <c r="D18" s="126"/>
    </row>
    <row r="19" spans="1:4" x14ac:dyDescent="0.25">
      <c r="A19">
        <v>4</v>
      </c>
      <c r="B19" s="116"/>
      <c r="C19" s="76" t="s">
        <v>473</v>
      </c>
      <c r="D19" s="117"/>
    </row>
    <row r="20" spans="1:4" x14ac:dyDescent="0.25">
      <c r="A20">
        <v>5</v>
      </c>
      <c r="B20" s="116"/>
      <c r="C20" s="76" t="s">
        <v>474</v>
      </c>
      <c r="D20" s="117"/>
    </row>
    <row r="21" spans="1:4" x14ac:dyDescent="0.25">
      <c r="A21">
        <v>6</v>
      </c>
      <c r="B21" s="116"/>
      <c r="C21" s="76" t="s">
        <v>528</v>
      </c>
      <c r="D21" s="117"/>
    </row>
    <row r="22" spans="1:4" ht="30.75" thickBot="1" x14ac:dyDescent="0.3">
      <c r="A22">
        <v>7</v>
      </c>
      <c r="B22" s="118"/>
      <c r="C22" s="119" t="s">
        <v>476</v>
      </c>
      <c r="D22" s="120"/>
    </row>
    <row r="28" spans="1:4" ht="15.75" thickBot="1" x14ac:dyDescent="0.3">
      <c r="A28" s="163" t="s">
        <v>477</v>
      </c>
      <c r="B28" s="163"/>
      <c r="C28" s="163"/>
      <c r="D28" s="163"/>
    </row>
    <row r="29" spans="1:4" x14ac:dyDescent="0.25">
      <c r="B29" s="113"/>
      <c r="C29" s="114" t="s">
        <v>457</v>
      </c>
      <c r="D29" s="115" t="s">
        <v>470</v>
      </c>
    </row>
    <row r="30" spans="1:4" x14ac:dyDescent="0.25">
      <c r="A30">
        <v>1</v>
      </c>
      <c r="B30" s="116" t="s">
        <v>469</v>
      </c>
      <c r="C30" s="76" t="s">
        <v>275</v>
      </c>
      <c r="D30" s="117" t="s">
        <v>471</v>
      </c>
    </row>
    <row r="31" spans="1:4" ht="15.75" thickBot="1" x14ac:dyDescent="0.3">
      <c r="A31">
        <v>2</v>
      </c>
      <c r="B31" s="121"/>
      <c r="C31" s="122"/>
      <c r="D31" s="123" t="s">
        <v>352</v>
      </c>
    </row>
    <row r="32" spans="1:4" ht="15.75" thickTop="1" x14ac:dyDescent="0.25">
      <c r="A32">
        <v>3</v>
      </c>
      <c r="B32" s="124" t="s">
        <v>472</v>
      </c>
      <c r="C32" s="125" t="s">
        <v>247</v>
      </c>
      <c r="D32" s="126"/>
    </row>
    <row r="33" spans="1:4" x14ac:dyDescent="0.25">
      <c r="A33">
        <v>4</v>
      </c>
      <c r="B33" s="116"/>
      <c r="C33" s="76" t="s">
        <v>473</v>
      </c>
      <c r="D33" s="117"/>
    </row>
    <row r="34" spans="1:4" x14ac:dyDescent="0.25">
      <c r="A34">
        <v>5</v>
      </c>
      <c r="B34" s="116"/>
      <c r="C34" s="76" t="s">
        <v>474</v>
      </c>
      <c r="D34" s="117"/>
    </row>
    <row r="35" spans="1:4" x14ac:dyDescent="0.25">
      <c r="A35">
        <v>6</v>
      </c>
      <c r="B35" s="116"/>
      <c r="C35" s="76" t="s">
        <v>528</v>
      </c>
      <c r="D35" s="117"/>
    </row>
    <row r="36" spans="1:4" ht="30.75" thickBot="1" x14ac:dyDescent="0.3">
      <c r="A36">
        <v>7</v>
      </c>
      <c r="B36" s="118"/>
      <c r="C36" s="119" t="s">
        <v>476</v>
      </c>
      <c r="D36" s="120"/>
    </row>
  </sheetData>
  <mergeCells count="3">
    <mergeCell ref="A1:C1"/>
    <mergeCell ref="A14:C14"/>
    <mergeCell ref="A28:D28"/>
  </mergeCells>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2"/>
  <sheetViews>
    <sheetView topLeftCell="B90" workbookViewId="0">
      <selection activeCell="C2" sqref="C2:H102"/>
    </sheetView>
  </sheetViews>
  <sheetFormatPr defaultRowHeight="15" x14ac:dyDescent="0.25"/>
  <cols>
    <col min="1" max="1" width="13.140625" customWidth="1"/>
    <col min="2" max="2" width="3.5703125" customWidth="1"/>
    <col min="3" max="8" width="25.5703125" customWidth="1"/>
  </cols>
  <sheetData>
    <row r="1" spans="1:9" ht="40.5" customHeight="1" x14ac:dyDescent="0.25">
      <c r="B1" s="69"/>
    </row>
    <row r="2" spans="1:9" x14ac:dyDescent="0.25">
      <c r="B2" s="69"/>
      <c r="C2" s="1" t="s">
        <v>0</v>
      </c>
      <c r="D2" s="1" t="s">
        <v>1</v>
      </c>
      <c r="E2" s="3"/>
      <c r="F2" s="3"/>
      <c r="G2" s="3"/>
      <c r="H2" s="3"/>
    </row>
    <row r="3" spans="1:9" x14ac:dyDescent="0.25">
      <c r="B3" s="69"/>
      <c r="C3" s="1" t="s">
        <v>27</v>
      </c>
      <c r="D3" s="1" t="s">
        <v>2</v>
      </c>
      <c r="E3" s="3"/>
      <c r="F3" s="3"/>
      <c r="G3" s="3"/>
      <c r="H3" s="3"/>
    </row>
    <row r="4" spans="1:9" x14ac:dyDescent="0.25">
      <c r="B4" s="69"/>
      <c r="C4" s="1" t="s">
        <v>3</v>
      </c>
      <c r="D4" s="1" t="s">
        <v>20</v>
      </c>
      <c r="E4" s="3"/>
      <c r="F4" s="3"/>
      <c r="G4" s="3"/>
      <c r="H4" s="3"/>
    </row>
    <row r="5" spans="1:9" ht="17.25" customHeight="1" x14ac:dyDescent="0.25">
      <c r="B5" s="69"/>
      <c r="C5" s="4" t="s">
        <v>4</v>
      </c>
      <c r="D5" s="4" t="s">
        <v>5</v>
      </c>
      <c r="E5" s="2" t="s">
        <v>6</v>
      </c>
      <c r="F5" s="2" t="s">
        <v>7</v>
      </c>
      <c r="G5" s="2" t="s">
        <v>8</v>
      </c>
      <c r="H5" s="2" t="s">
        <v>9</v>
      </c>
    </row>
    <row r="6" spans="1:9" ht="129" customHeight="1" x14ac:dyDescent="0.25">
      <c r="A6" s="62" t="s">
        <v>324</v>
      </c>
      <c r="B6" s="69">
        <v>1</v>
      </c>
      <c r="C6" s="26" t="s">
        <v>14</v>
      </c>
      <c r="D6" s="31" t="s">
        <v>11</v>
      </c>
      <c r="E6" s="6" t="s">
        <v>77</v>
      </c>
      <c r="F6" s="5" t="s">
        <v>78</v>
      </c>
      <c r="G6" s="6" t="s">
        <v>79</v>
      </c>
      <c r="H6" s="6" t="s">
        <v>79</v>
      </c>
    </row>
    <row r="7" spans="1:9" ht="14.25" customHeight="1" x14ac:dyDescent="0.25">
      <c r="B7" s="69"/>
      <c r="C7" s="12"/>
      <c r="D7" s="12" t="s">
        <v>15</v>
      </c>
      <c r="E7" s="7" t="s">
        <v>82</v>
      </c>
      <c r="F7" s="7" t="s">
        <v>82</v>
      </c>
      <c r="G7" s="7" t="s">
        <v>83</v>
      </c>
      <c r="H7" s="7" t="s">
        <v>83</v>
      </c>
    </row>
    <row r="8" spans="1:9" ht="15" customHeight="1" x14ac:dyDescent="0.25">
      <c r="B8" s="70"/>
      <c r="C8" s="17"/>
      <c r="D8" s="17" t="s">
        <v>75</v>
      </c>
      <c r="E8" s="15" t="s">
        <v>81</v>
      </c>
      <c r="F8" s="15" t="s">
        <v>81</v>
      </c>
      <c r="G8" s="15" t="s">
        <v>80</v>
      </c>
      <c r="H8" s="15" t="s">
        <v>80</v>
      </c>
      <c r="I8" s="14"/>
    </row>
    <row r="9" spans="1:9" ht="76.5" x14ac:dyDescent="0.25">
      <c r="A9" s="62" t="s">
        <v>325</v>
      </c>
      <c r="B9" s="69">
        <v>2</v>
      </c>
      <c r="C9" s="26" t="s">
        <v>13</v>
      </c>
      <c r="D9" s="6" t="s">
        <v>10</v>
      </c>
      <c r="E9" s="32" t="s">
        <v>86</v>
      </c>
      <c r="F9" s="32" t="s">
        <v>85</v>
      </c>
      <c r="G9" s="32" t="s">
        <v>89</v>
      </c>
      <c r="H9" s="32" t="s">
        <v>91</v>
      </c>
    </row>
    <row r="10" spans="1:9" x14ac:dyDescent="0.25">
      <c r="B10" s="69"/>
      <c r="C10" s="12"/>
      <c r="D10" s="12" t="s">
        <v>15</v>
      </c>
      <c r="E10" s="34" t="s">
        <v>84</v>
      </c>
      <c r="F10" s="34" t="s">
        <v>84</v>
      </c>
      <c r="G10" s="34" t="s">
        <v>84</v>
      </c>
      <c r="H10" s="34" t="s">
        <v>84</v>
      </c>
    </row>
    <row r="11" spans="1:9" ht="15" customHeight="1" x14ac:dyDescent="0.25">
      <c r="B11" s="70"/>
      <c r="C11" s="17"/>
      <c r="D11" s="17" t="s">
        <v>75</v>
      </c>
      <c r="E11" s="33" t="s">
        <v>87</v>
      </c>
      <c r="F11" s="33" t="s">
        <v>81</v>
      </c>
      <c r="G11" s="33" t="s">
        <v>90</v>
      </c>
      <c r="H11" s="33" t="s">
        <v>92</v>
      </c>
      <c r="I11" s="14"/>
    </row>
    <row r="12" spans="1:9" ht="13.5" customHeight="1" x14ac:dyDescent="0.25">
      <c r="B12" s="70"/>
      <c r="C12" s="17"/>
      <c r="D12" s="17" t="s">
        <v>76</v>
      </c>
      <c r="E12" s="29" t="s">
        <v>88</v>
      </c>
      <c r="F12" s="29" t="s">
        <v>88</v>
      </c>
      <c r="G12" s="29" t="s">
        <v>88</v>
      </c>
      <c r="H12" s="29" t="s">
        <v>93</v>
      </c>
      <c r="I12" s="14"/>
    </row>
    <row r="13" spans="1:9" x14ac:dyDescent="0.25">
      <c r="B13" s="70"/>
      <c r="C13" s="17"/>
      <c r="D13" s="39"/>
      <c r="E13" s="40"/>
      <c r="F13" s="40"/>
      <c r="G13" s="40"/>
      <c r="H13" s="41"/>
      <c r="I13" s="14"/>
    </row>
    <row r="14" spans="1:9" ht="16.5" customHeight="1" x14ac:dyDescent="0.3">
      <c r="B14" s="69"/>
      <c r="C14" s="28" t="s">
        <v>30</v>
      </c>
      <c r="D14" s="165" t="s">
        <v>345</v>
      </c>
      <c r="E14" s="165"/>
      <c r="F14" s="165"/>
      <c r="G14" s="165"/>
      <c r="H14" s="165"/>
    </row>
    <row r="15" spans="1:9" ht="18.75" x14ac:dyDescent="0.3">
      <c r="B15" s="69"/>
      <c r="C15" s="42" t="s">
        <v>16</v>
      </c>
      <c r="D15" s="166" t="s">
        <v>21</v>
      </c>
      <c r="E15" s="166"/>
      <c r="F15" s="166"/>
      <c r="G15" s="166"/>
      <c r="H15" s="166"/>
    </row>
    <row r="16" spans="1:9" ht="64.5" x14ac:dyDescent="0.25">
      <c r="B16" s="69">
        <v>3</v>
      </c>
      <c r="C16" s="6" t="s">
        <v>23</v>
      </c>
      <c r="D16" s="6" t="s">
        <v>44</v>
      </c>
      <c r="E16" s="5" t="s">
        <v>112</v>
      </c>
      <c r="F16" s="6" t="s">
        <v>116</v>
      </c>
      <c r="G16" s="6" t="s">
        <v>116</v>
      </c>
      <c r="H16" s="6" t="s">
        <v>116</v>
      </c>
    </row>
    <row r="17" spans="2:9" x14ac:dyDescent="0.25">
      <c r="B17" s="69"/>
      <c r="C17" s="13"/>
      <c r="D17" s="13" t="s">
        <v>15</v>
      </c>
      <c r="E17" s="5" t="s">
        <v>113</v>
      </c>
      <c r="F17" s="5" t="s">
        <v>117</v>
      </c>
      <c r="G17" s="5" t="s">
        <v>117</v>
      </c>
      <c r="H17" s="5" t="s">
        <v>117</v>
      </c>
    </row>
    <row r="18" spans="2:9" x14ac:dyDescent="0.25">
      <c r="B18" s="70"/>
      <c r="C18" s="17"/>
      <c r="D18" s="35" t="s">
        <v>75</v>
      </c>
      <c r="E18" s="15" t="s">
        <v>114</v>
      </c>
      <c r="F18" s="17" t="s">
        <v>80</v>
      </c>
      <c r="G18" s="17" t="s">
        <v>80</v>
      </c>
      <c r="H18" s="17" t="s">
        <v>80</v>
      </c>
      <c r="I18" s="14"/>
    </row>
    <row r="19" spans="2:9" x14ac:dyDescent="0.25">
      <c r="B19" s="70"/>
      <c r="C19" s="17"/>
      <c r="D19" s="35" t="s">
        <v>76</v>
      </c>
      <c r="E19" s="15" t="s">
        <v>115</v>
      </c>
      <c r="F19" s="17" t="s">
        <v>111</v>
      </c>
      <c r="G19" s="17" t="s">
        <v>111</v>
      </c>
      <c r="H19" s="17" t="s">
        <v>111</v>
      </c>
      <c r="I19" s="14"/>
    </row>
    <row r="20" spans="2:9" ht="39" x14ac:dyDescent="0.25">
      <c r="B20" s="69">
        <v>4</v>
      </c>
      <c r="C20" s="5" t="s">
        <v>22</v>
      </c>
      <c r="D20" s="6" t="s">
        <v>45</v>
      </c>
      <c r="E20" s="5" t="s">
        <v>118</v>
      </c>
      <c r="F20" s="5" t="s">
        <v>119</v>
      </c>
      <c r="G20" s="5" t="s">
        <v>119</v>
      </c>
      <c r="H20" s="5" t="s">
        <v>119</v>
      </c>
    </row>
    <row r="21" spans="2:9" x14ac:dyDescent="0.25">
      <c r="B21" s="70"/>
      <c r="C21" s="13"/>
      <c r="D21" s="13" t="s">
        <v>15</v>
      </c>
      <c r="E21" s="5" t="s">
        <v>113</v>
      </c>
      <c r="F21" s="15" t="s">
        <v>120</v>
      </c>
      <c r="G21" s="5" t="s">
        <v>117</v>
      </c>
      <c r="H21" s="5" t="s">
        <v>117</v>
      </c>
      <c r="I21" s="14"/>
    </row>
    <row r="22" spans="2:9" ht="16.5" customHeight="1" x14ac:dyDescent="0.25">
      <c r="B22" s="70"/>
      <c r="C22" s="17"/>
      <c r="D22" s="35" t="s">
        <v>75</v>
      </c>
      <c r="E22" s="15" t="s">
        <v>114</v>
      </c>
      <c r="F22" s="15" t="s">
        <v>81</v>
      </c>
      <c r="G22" s="17" t="s">
        <v>80</v>
      </c>
      <c r="H22" s="17" t="s">
        <v>80</v>
      </c>
      <c r="I22" s="14"/>
    </row>
    <row r="23" spans="2:9" ht="16.5" customHeight="1" x14ac:dyDescent="0.25">
      <c r="B23" s="70"/>
      <c r="C23" s="17"/>
      <c r="D23" s="35" t="s">
        <v>76</v>
      </c>
      <c r="E23" s="15" t="s">
        <v>115</v>
      </c>
      <c r="F23" s="36" t="s">
        <v>121</v>
      </c>
      <c r="G23" s="17" t="s">
        <v>111</v>
      </c>
      <c r="H23" s="17" t="s">
        <v>111</v>
      </c>
      <c r="I23" s="14"/>
    </row>
    <row r="24" spans="2:9" ht="117" customHeight="1" x14ac:dyDescent="0.25">
      <c r="B24" s="69">
        <v>5</v>
      </c>
      <c r="C24" s="6" t="s">
        <v>329</v>
      </c>
      <c r="D24" s="6" t="s">
        <v>12</v>
      </c>
      <c r="E24" s="6" t="s">
        <v>330</v>
      </c>
      <c r="F24" s="6" t="s">
        <v>331</v>
      </c>
      <c r="G24" s="6" t="s">
        <v>332</v>
      </c>
      <c r="H24" s="6"/>
    </row>
    <row r="25" spans="2:9" ht="28.5" customHeight="1" x14ac:dyDescent="0.25">
      <c r="B25" s="69"/>
      <c r="C25" s="12"/>
      <c r="D25" s="12" t="s">
        <v>15</v>
      </c>
      <c r="E25" s="8" t="s">
        <v>94</v>
      </c>
      <c r="F25" s="8" t="s">
        <v>94</v>
      </c>
      <c r="G25" s="8" t="s">
        <v>94</v>
      </c>
      <c r="H25" s="8" t="s">
        <v>94</v>
      </c>
    </row>
    <row r="26" spans="2:9" ht="16.5" customHeight="1" x14ac:dyDescent="0.25">
      <c r="B26" s="70"/>
      <c r="C26" s="17"/>
      <c r="D26" s="35" t="s">
        <v>75</v>
      </c>
      <c r="E26" s="15" t="s">
        <v>81</v>
      </c>
      <c r="F26" s="15" t="s">
        <v>81</v>
      </c>
      <c r="G26" s="15" t="s">
        <v>80</v>
      </c>
      <c r="H26" s="15" t="s">
        <v>80</v>
      </c>
      <c r="I26" s="14"/>
    </row>
    <row r="27" spans="2:9" ht="15" customHeight="1" x14ac:dyDescent="0.25">
      <c r="B27" s="70"/>
      <c r="C27" s="17"/>
      <c r="D27" s="35" t="s">
        <v>76</v>
      </c>
      <c r="E27" s="36" t="s">
        <v>95</v>
      </c>
      <c r="F27" s="36" t="s">
        <v>96</v>
      </c>
      <c r="G27" s="36" t="s">
        <v>97</v>
      </c>
      <c r="H27" s="36" t="s">
        <v>97</v>
      </c>
      <c r="I27" s="14"/>
    </row>
    <row r="28" spans="2:9" ht="20.25" customHeight="1" x14ac:dyDescent="0.25">
      <c r="B28" s="70"/>
      <c r="C28" s="72" t="s">
        <v>344</v>
      </c>
      <c r="D28" s="65" t="s">
        <v>382</v>
      </c>
      <c r="E28" s="16"/>
      <c r="F28" s="16"/>
      <c r="G28" s="16"/>
      <c r="H28" s="16"/>
      <c r="I28" s="14"/>
    </row>
    <row r="29" spans="2:9" ht="18" customHeight="1" x14ac:dyDescent="0.25">
      <c r="B29" s="71"/>
      <c r="C29" s="27" t="s">
        <v>19</v>
      </c>
      <c r="D29" s="1" t="s">
        <v>354</v>
      </c>
      <c r="E29" s="10"/>
      <c r="F29" s="10"/>
      <c r="G29" s="10"/>
      <c r="H29" s="10"/>
      <c r="I29" s="9"/>
    </row>
    <row r="30" spans="2:9" ht="78.75" customHeight="1" x14ac:dyDescent="0.25">
      <c r="B30" s="69">
        <v>6</v>
      </c>
      <c r="C30" s="6" t="s">
        <v>17</v>
      </c>
      <c r="D30" s="38" t="s">
        <v>101</v>
      </c>
      <c r="E30" s="19" t="s">
        <v>98</v>
      </c>
      <c r="F30" s="19" t="s">
        <v>102</v>
      </c>
      <c r="G30" s="19" t="s">
        <v>104</v>
      </c>
      <c r="H30" s="19" t="s">
        <v>104</v>
      </c>
    </row>
    <row r="31" spans="2:9" ht="25.5" x14ac:dyDescent="0.25">
      <c r="B31" s="69"/>
      <c r="C31" s="13"/>
      <c r="D31" s="13" t="s">
        <v>15</v>
      </c>
      <c r="E31" s="19" t="s">
        <v>100</v>
      </c>
      <c r="F31" s="19" t="s">
        <v>100</v>
      </c>
      <c r="G31" s="19" t="s">
        <v>105</v>
      </c>
      <c r="H31" s="19" t="s">
        <v>105</v>
      </c>
    </row>
    <row r="32" spans="2:9" ht="13.5" customHeight="1" x14ac:dyDescent="0.25">
      <c r="B32" s="70"/>
      <c r="C32" s="17"/>
      <c r="D32" s="35" t="s">
        <v>75</v>
      </c>
      <c r="E32" s="17" t="s">
        <v>81</v>
      </c>
      <c r="F32" s="17" t="s">
        <v>81</v>
      </c>
      <c r="G32" s="17" t="s">
        <v>80</v>
      </c>
      <c r="H32" s="17" t="s">
        <v>80</v>
      </c>
      <c r="I32" s="14"/>
    </row>
    <row r="33" spans="2:9" ht="13.5" customHeight="1" x14ac:dyDescent="0.25">
      <c r="B33" s="70"/>
      <c r="C33" s="17"/>
      <c r="D33" s="35" t="s">
        <v>76</v>
      </c>
      <c r="E33" s="17" t="s">
        <v>95</v>
      </c>
      <c r="F33" s="17" t="s">
        <v>99</v>
      </c>
      <c r="G33" s="17" t="s">
        <v>106</v>
      </c>
      <c r="H33" s="17" t="s">
        <v>106</v>
      </c>
      <c r="I33" s="14"/>
    </row>
    <row r="34" spans="2:9" ht="39" x14ac:dyDescent="0.25">
      <c r="B34" s="69">
        <v>7</v>
      </c>
      <c r="C34" s="5" t="s">
        <v>18</v>
      </c>
      <c r="D34" s="6" t="s">
        <v>356</v>
      </c>
      <c r="E34" s="19" t="s">
        <v>107</v>
      </c>
      <c r="F34" s="19" t="s">
        <v>107</v>
      </c>
      <c r="G34" s="19" t="s">
        <v>108</v>
      </c>
      <c r="H34" s="19" t="s">
        <v>109</v>
      </c>
    </row>
    <row r="35" spans="2:9" x14ac:dyDescent="0.25">
      <c r="B35" s="69"/>
      <c r="C35" s="13"/>
      <c r="D35" s="13" t="s">
        <v>15</v>
      </c>
      <c r="E35" s="19"/>
      <c r="F35" s="19"/>
      <c r="G35" s="19" t="s">
        <v>110</v>
      </c>
      <c r="H35" s="19" t="s">
        <v>110</v>
      </c>
    </row>
    <row r="36" spans="2:9" x14ac:dyDescent="0.25">
      <c r="B36" s="70"/>
      <c r="C36" s="17"/>
      <c r="D36" s="35" t="s">
        <v>75</v>
      </c>
      <c r="E36" s="17"/>
      <c r="F36" s="17"/>
      <c r="G36" s="17" t="s">
        <v>80</v>
      </c>
      <c r="H36" s="17" t="s">
        <v>80</v>
      </c>
      <c r="I36" s="14"/>
    </row>
    <row r="37" spans="2:9" x14ac:dyDescent="0.25">
      <c r="B37" s="70"/>
      <c r="C37" s="17"/>
      <c r="D37" s="35" t="s">
        <v>76</v>
      </c>
      <c r="E37" s="17"/>
      <c r="F37" s="17"/>
      <c r="G37" s="17" t="s">
        <v>111</v>
      </c>
      <c r="H37" s="17" t="s">
        <v>111</v>
      </c>
      <c r="I37" s="14"/>
    </row>
    <row r="38" spans="2:9" ht="78" customHeight="1" x14ac:dyDescent="0.25">
      <c r="B38" s="69">
        <v>8</v>
      </c>
      <c r="C38" s="6" t="s">
        <v>46</v>
      </c>
      <c r="D38" s="6" t="s">
        <v>43</v>
      </c>
      <c r="E38" s="5"/>
      <c r="F38" s="19" t="s">
        <v>103</v>
      </c>
      <c r="G38" s="19" t="s">
        <v>104</v>
      </c>
      <c r="H38" s="19" t="s">
        <v>104</v>
      </c>
    </row>
    <row r="39" spans="2:9" ht="26.25" x14ac:dyDescent="0.25">
      <c r="B39" s="69"/>
      <c r="C39" s="13"/>
      <c r="D39" s="13" t="s">
        <v>15</v>
      </c>
      <c r="E39" s="5"/>
      <c r="F39" s="5" t="s">
        <v>74</v>
      </c>
      <c r="G39" s="5" t="s">
        <v>74</v>
      </c>
      <c r="H39" s="5" t="s">
        <v>74</v>
      </c>
    </row>
    <row r="40" spans="2:9" x14ac:dyDescent="0.25">
      <c r="B40" s="70"/>
      <c r="C40" s="17"/>
      <c r="D40" s="35" t="s">
        <v>75</v>
      </c>
      <c r="E40" s="15"/>
      <c r="F40" s="15" t="s">
        <v>81</v>
      </c>
      <c r="G40" s="15" t="s">
        <v>80</v>
      </c>
      <c r="H40" s="15" t="s">
        <v>80</v>
      </c>
      <c r="I40" s="14"/>
    </row>
    <row r="41" spans="2:9" x14ac:dyDescent="0.25">
      <c r="B41" s="70"/>
      <c r="C41" s="17"/>
      <c r="D41" s="35" t="s">
        <v>76</v>
      </c>
      <c r="E41" s="36"/>
      <c r="F41" s="36" t="s">
        <v>111</v>
      </c>
      <c r="G41" s="36" t="s">
        <v>111</v>
      </c>
      <c r="H41" s="36" t="s">
        <v>111</v>
      </c>
      <c r="I41" s="14"/>
    </row>
    <row r="42" spans="2:9" x14ac:dyDescent="0.25">
      <c r="B42" s="70"/>
      <c r="C42" s="18"/>
      <c r="D42" s="16"/>
      <c r="E42" s="16"/>
      <c r="F42" s="16"/>
      <c r="G42" s="16"/>
      <c r="H42" s="16"/>
      <c r="I42" s="14"/>
    </row>
    <row r="43" spans="2:9" ht="18.75" x14ac:dyDescent="0.3">
      <c r="B43" s="69"/>
      <c r="C43" s="27" t="s">
        <v>24</v>
      </c>
      <c r="D43" s="166" t="s">
        <v>25</v>
      </c>
      <c r="E43" s="166"/>
      <c r="F43" s="166"/>
      <c r="G43" s="166"/>
      <c r="H43" s="166"/>
    </row>
    <row r="44" spans="2:9" ht="18.75" x14ac:dyDescent="0.3">
      <c r="B44" s="69"/>
      <c r="C44" s="27" t="s">
        <v>28</v>
      </c>
      <c r="D44" s="166" t="s">
        <v>29</v>
      </c>
      <c r="E44" s="166"/>
      <c r="F44" s="166"/>
      <c r="G44" s="166"/>
      <c r="H44" s="166"/>
    </row>
    <row r="45" spans="2:9" ht="15.75" x14ac:dyDescent="0.25">
      <c r="B45" s="69"/>
      <c r="C45" s="27" t="s">
        <v>26</v>
      </c>
      <c r="D45" s="167" t="s">
        <v>359</v>
      </c>
      <c r="E45" s="167"/>
      <c r="F45" s="167"/>
      <c r="G45" s="167"/>
      <c r="H45" s="167"/>
    </row>
    <row r="46" spans="2:9" ht="39" x14ac:dyDescent="0.25">
      <c r="B46" s="69">
        <v>9</v>
      </c>
      <c r="C46" s="5" t="s">
        <v>32</v>
      </c>
      <c r="D46" s="6" t="s">
        <v>31</v>
      </c>
      <c r="E46" s="5" t="s">
        <v>122</v>
      </c>
      <c r="F46" s="5" t="s">
        <v>125</v>
      </c>
      <c r="G46" s="5" t="s">
        <v>125</v>
      </c>
      <c r="H46" s="5" t="s">
        <v>126</v>
      </c>
    </row>
    <row r="47" spans="2:9" x14ac:dyDescent="0.25">
      <c r="B47" s="70"/>
      <c r="C47" s="13"/>
      <c r="D47" s="13" t="s">
        <v>15</v>
      </c>
      <c r="E47" s="15" t="s">
        <v>123</v>
      </c>
      <c r="F47" s="15" t="s">
        <v>123</v>
      </c>
      <c r="G47" s="15" t="s">
        <v>123</v>
      </c>
      <c r="H47" s="15" t="s">
        <v>123</v>
      </c>
      <c r="I47" s="14"/>
    </row>
    <row r="48" spans="2:9" x14ac:dyDescent="0.25">
      <c r="B48" s="70"/>
      <c r="C48" s="17"/>
      <c r="D48" s="35" t="s">
        <v>75</v>
      </c>
      <c r="E48" s="15" t="s">
        <v>114</v>
      </c>
      <c r="F48" s="15" t="s">
        <v>114</v>
      </c>
      <c r="G48" s="15" t="s">
        <v>114</v>
      </c>
      <c r="H48" s="15" t="s">
        <v>114</v>
      </c>
      <c r="I48" s="14"/>
    </row>
    <row r="49" spans="2:9" x14ac:dyDescent="0.25">
      <c r="B49" s="70"/>
      <c r="C49" s="17"/>
      <c r="D49" s="35" t="s">
        <v>76</v>
      </c>
      <c r="E49" s="15" t="s">
        <v>124</v>
      </c>
      <c r="F49" s="15" t="s">
        <v>124</v>
      </c>
      <c r="G49" s="15" t="s">
        <v>124</v>
      </c>
      <c r="H49" s="15" t="s">
        <v>124</v>
      </c>
      <c r="I49" s="14"/>
    </row>
    <row r="50" spans="2:9" ht="15.75" x14ac:dyDescent="0.25">
      <c r="B50" s="69"/>
      <c r="C50" s="1" t="s">
        <v>33</v>
      </c>
      <c r="D50" s="168" t="s">
        <v>34</v>
      </c>
      <c r="E50" s="169"/>
      <c r="F50" s="169"/>
      <c r="G50" s="169"/>
      <c r="H50" s="170"/>
    </row>
    <row r="51" spans="2:9" ht="51.75" x14ac:dyDescent="0.25">
      <c r="B51" s="69">
        <v>10</v>
      </c>
      <c r="C51" s="5" t="s">
        <v>35</v>
      </c>
      <c r="D51" s="6" t="s">
        <v>36</v>
      </c>
      <c r="E51" s="6" t="s">
        <v>107</v>
      </c>
      <c r="F51" s="6" t="s">
        <v>127</v>
      </c>
      <c r="G51" s="6" t="s">
        <v>128</v>
      </c>
      <c r="H51" s="6" t="s">
        <v>128</v>
      </c>
    </row>
    <row r="52" spans="2:9" x14ac:dyDescent="0.25">
      <c r="B52" s="69"/>
      <c r="C52" s="13"/>
      <c r="D52" s="13" t="s">
        <v>15</v>
      </c>
      <c r="E52" s="5"/>
      <c r="F52" s="5" t="s">
        <v>123</v>
      </c>
      <c r="G52" s="5" t="s">
        <v>123</v>
      </c>
      <c r="H52" s="5" t="s">
        <v>123</v>
      </c>
    </row>
    <row r="53" spans="2:9" ht="15.75" customHeight="1" x14ac:dyDescent="0.25">
      <c r="B53" s="70"/>
      <c r="C53" s="17"/>
      <c r="D53" s="35" t="s">
        <v>75</v>
      </c>
      <c r="E53" s="15"/>
      <c r="F53" s="15" t="s">
        <v>114</v>
      </c>
      <c r="G53" s="15" t="s">
        <v>114</v>
      </c>
      <c r="H53" s="15" t="s">
        <v>80</v>
      </c>
      <c r="I53" s="14"/>
    </row>
    <row r="54" spans="2:9" ht="15.75" customHeight="1" x14ac:dyDescent="0.25">
      <c r="B54" s="70"/>
      <c r="C54" s="17"/>
      <c r="D54" s="35" t="s">
        <v>76</v>
      </c>
      <c r="E54" s="15"/>
      <c r="F54" s="15" t="s">
        <v>115</v>
      </c>
      <c r="G54" s="15" t="s">
        <v>115</v>
      </c>
      <c r="H54" s="15" t="s">
        <v>115</v>
      </c>
      <c r="I54" s="14"/>
    </row>
    <row r="55" spans="2:9" ht="15.75" customHeight="1" x14ac:dyDescent="0.25">
      <c r="B55" s="70"/>
      <c r="C55" s="18"/>
      <c r="D55" s="16"/>
      <c r="E55" s="16"/>
      <c r="F55" s="16"/>
      <c r="G55" s="16"/>
      <c r="H55" s="16"/>
      <c r="I55" s="14"/>
    </row>
    <row r="56" spans="2:9" ht="18.75" x14ac:dyDescent="0.3">
      <c r="B56" s="69"/>
      <c r="C56" s="27" t="s">
        <v>41</v>
      </c>
      <c r="D56" s="166" t="s">
        <v>530</v>
      </c>
      <c r="E56" s="166"/>
      <c r="F56" s="166"/>
      <c r="G56" s="166"/>
      <c r="H56" s="166"/>
    </row>
    <row r="57" spans="2:9" ht="18.75" x14ac:dyDescent="0.3">
      <c r="B57" s="69"/>
      <c r="C57" s="27" t="s">
        <v>37</v>
      </c>
      <c r="D57" s="166" t="s">
        <v>38</v>
      </c>
      <c r="E57" s="166"/>
      <c r="F57" s="166"/>
      <c r="G57" s="166"/>
      <c r="H57" s="166"/>
    </row>
    <row r="58" spans="2:9" ht="51.75" x14ac:dyDescent="0.25">
      <c r="B58" s="69">
        <v>10</v>
      </c>
      <c r="C58" s="5" t="s">
        <v>39</v>
      </c>
      <c r="D58" s="6" t="s">
        <v>40</v>
      </c>
      <c r="E58" s="6" t="s">
        <v>129</v>
      </c>
      <c r="F58" s="6" t="s">
        <v>130</v>
      </c>
      <c r="G58" s="6" t="s">
        <v>130</v>
      </c>
      <c r="H58" s="6" t="s">
        <v>130</v>
      </c>
    </row>
    <row r="59" spans="2:9" x14ac:dyDescent="0.25">
      <c r="B59" s="69"/>
      <c r="C59" s="13"/>
      <c r="D59" s="13" t="s">
        <v>15</v>
      </c>
      <c r="E59" s="5" t="s">
        <v>131</v>
      </c>
      <c r="F59" s="5" t="s">
        <v>131</v>
      </c>
      <c r="G59" s="5" t="s">
        <v>132</v>
      </c>
      <c r="H59" s="5" t="s">
        <v>132</v>
      </c>
    </row>
    <row r="60" spans="2:9" ht="19.5" customHeight="1" x14ac:dyDescent="0.25">
      <c r="B60" s="70"/>
      <c r="C60" s="17"/>
      <c r="D60" s="35" t="s">
        <v>75</v>
      </c>
      <c r="E60" s="15" t="s">
        <v>81</v>
      </c>
      <c r="F60" s="15" t="s">
        <v>81</v>
      </c>
      <c r="G60" s="15" t="s">
        <v>80</v>
      </c>
      <c r="H60" s="15" t="s">
        <v>80</v>
      </c>
      <c r="I60" s="14"/>
    </row>
    <row r="61" spans="2:9" ht="16.5" customHeight="1" x14ac:dyDescent="0.25">
      <c r="B61" s="70"/>
      <c r="C61" s="17"/>
      <c r="D61" s="35" t="s">
        <v>76</v>
      </c>
      <c r="E61" s="15" t="s">
        <v>115</v>
      </c>
      <c r="F61" s="15" t="s">
        <v>115</v>
      </c>
      <c r="G61" s="15" t="s">
        <v>96</v>
      </c>
      <c r="H61" s="15" t="s">
        <v>96</v>
      </c>
      <c r="I61" s="14"/>
    </row>
    <row r="62" spans="2:9" x14ac:dyDescent="0.25">
      <c r="B62" s="70"/>
      <c r="C62" s="18"/>
      <c r="D62" s="16"/>
      <c r="E62" s="16"/>
      <c r="F62" s="16"/>
      <c r="G62" s="16"/>
      <c r="H62" s="16"/>
      <c r="I62" s="14"/>
    </row>
    <row r="63" spans="2:9" ht="18.75" x14ac:dyDescent="0.3">
      <c r="B63" s="69"/>
      <c r="C63" s="27" t="s">
        <v>47</v>
      </c>
      <c r="D63" s="166" t="s">
        <v>48</v>
      </c>
      <c r="E63" s="166"/>
      <c r="F63" s="166"/>
      <c r="G63" s="166"/>
      <c r="H63" s="166"/>
    </row>
    <row r="64" spans="2:9" ht="18.75" x14ac:dyDescent="0.3">
      <c r="B64" s="69"/>
      <c r="C64" s="27" t="s">
        <v>49</v>
      </c>
      <c r="D64" s="166" t="s">
        <v>50</v>
      </c>
      <c r="E64" s="166"/>
      <c r="F64" s="166"/>
      <c r="G64" s="166"/>
      <c r="H64" s="166"/>
    </row>
    <row r="65" spans="2:9" ht="15.75" x14ac:dyDescent="0.25">
      <c r="B65" s="69"/>
      <c r="C65" s="27" t="s">
        <v>42</v>
      </c>
      <c r="D65" s="167" t="s">
        <v>60</v>
      </c>
      <c r="E65" s="167"/>
      <c r="F65" s="167"/>
      <c r="G65" s="167"/>
      <c r="H65" s="167"/>
    </row>
    <row r="66" spans="2:9" ht="255" x14ac:dyDescent="0.25">
      <c r="B66" s="69">
        <v>11</v>
      </c>
      <c r="C66" s="17" t="s">
        <v>53</v>
      </c>
      <c r="D66" s="6" t="s">
        <v>52</v>
      </c>
      <c r="E66" s="19" t="s">
        <v>136</v>
      </c>
      <c r="F66" s="19" t="s">
        <v>133</v>
      </c>
      <c r="G66" s="19" t="s">
        <v>137</v>
      </c>
      <c r="H66" s="19" t="s">
        <v>138</v>
      </c>
    </row>
    <row r="67" spans="2:9" x14ac:dyDescent="0.25">
      <c r="B67" s="69"/>
      <c r="C67" s="13"/>
      <c r="D67" s="13" t="s">
        <v>15</v>
      </c>
      <c r="E67" s="19" t="s">
        <v>134</v>
      </c>
      <c r="F67" s="19" t="s">
        <v>134</v>
      </c>
      <c r="G67" s="19" t="s">
        <v>135</v>
      </c>
      <c r="H67" s="19" t="s">
        <v>134</v>
      </c>
    </row>
    <row r="68" spans="2:9" ht="18" customHeight="1" x14ac:dyDescent="0.25">
      <c r="B68" s="70"/>
      <c r="C68" s="17"/>
      <c r="D68" s="35" t="s">
        <v>75</v>
      </c>
      <c r="E68" s="37" t="s">
        <v>81</v>
      </c>
      <c r="F68" s="37" t="s">
        <v>81</v>
      </c>
      <c r="G68" s="37" t="s">
        <v>80</v>
      </c>
      <c r="H68" s="37" t="s">
        <v>80</v>
      </c>
      <c r="I68" s="14"/>
    </row>
    <row r="69" spans="2:9" ht="18" customHeight="1" x14ac:dyDescent="0.25">
      <c r="B69" s="70"/>
      <c r="C69" s="17"/>
      <c r="D69" s="35" t="s">
        <v>76</v>
      </c>
      <c r="E69" s="37" t="s">
        <v>97</v>
      </c>
      <c r="F69" s="37" t="s">
        <v>97</v>
      </c>
      <c r="G69" s="37" t="s">
        <v>97</v>
      </c>
      <c r="H69" s="37" t="s">
        <v>97</v>
      </c>
      <c r="I69" s="14"/>
    </row>
    <row r="70" spans="2:9" ht="76.5" x14ac:dyDescent="0.25">
      <c r="B70" s="69">
        <v>12</v>
      </c>
      <c r="C70" s="17" t="s">
        <v>55</v>
      </c>
      <c r="D70" s="6" t="s">
        <v>54</v>
      </c>
      <c r="E70" s="19" t="s">
        <v>139</v>
      </c>
      <c r="F70" s="19" t="s">
        <v>139</v>
      </c>
      <c r="G70" s="19" t="s">
        <v>142</v>
      </c>
      <c r="H70" s="19" t="s">
        <v>143</v>
      </c>
    </row>
    <row r="71" spans="2:9" ht="25.5" x14ac:dyDescent="0.25">
      <c r="B71" s="69"/>
      <c r="C71" s="13"/>
      <c r="D71" s="13" t="s">
        <v>15</v>
      </c>
      <c r="E71" s="37" t="s">
        <v>140</v>
      </c>
      <c r="F71" s="37" t="s">
        <v>140</v>
      </c>
      <c r="G71" s="19" t="s">
        <v>144</v>
      </c>
      <c r="H71" s="19" t="s">
        <v>144</v>
      </c>
    </row>
    <row r="72" spans="2:9" x14ac:dyDescent="0.25">
      <c r="B72" s="69"/>
      <c r="C72" s="17"/>
      <c r="D72" s="35" t="s">
        <v>75</v>
      </c>
      <c r="E72" s="37" t="s">
        <v>81</v>
      </c>
      <c r="F72" s="37" t="s">
        <v>81</v>
      </c>
      <c r="G72" s="19" t="s">
        <v>80</v>
      </c>
      <c r="H72" s="19" t="s">
        <v>80</v>
      </c>
    </row>
    <row r="73" spans="2:9" x14ac:dyDescent="0.25">
      <c r="B73" s="69"/>
      <c r="C73" s="17"/>
      <c r="D73" s="35" t="s">
        <v>76</v>
      </c>
      <c r="E73" s="37" t="s">
        <v>141</v>
      </c>
      <c r="F73" s="37" t="s">
        <v>141</v>
      </c>
      <c r="G73" s="37" t="s">
        <v>141</v>
      </c>
      <c r="H73" s="37" t="s">
        <v>141</v>
      </c>
    </row>
    <row r="74" spans="2:9" ht="54" customHeight="1" x14ac:dyDescent="0.25">
      <c r="B74" s="69">
        <v>13</v>
      </c>
      <c r="C74" s="17" t="s">
        <v>145</v>
      </c>
      <c r="D74" s="6" t="s">
        <v>56</v>
      </c>
      <c r="E74" s="37" t="s">
        <v>146</v>
      </c>
      <c r="F74" s="37" t="s">
        <v>146</v>
      </c>
      <c r="G74" s="37" t="s">
        <v>146</v>
      </c>
      <c r="H74" s="37" t="s">
        <v>146</v>
      </c>
    </row>
    <row r="75" spans="2:9" ht="26.25" x14ac:dyDescent="0.25">
      <c r="B75" s="69"/>
      <c r="C75" s="13"/>
      <c r="D75" s="13" t="s">
        <v>15</v>
      </c>
      <c r="E75" s="5" t="s">
        <v>148</v>
      </c>
      <c r="F75" s="5" t="s">
        <v>148</v>
      </c>
      <c r="G75" s="5" t="s">
        <v>148</v>
      </c>
      <c r="H75" s="5" t="s">
        <v>148</v>
      </c>
    </row>
    <row r="76" spans="2:9" x14ac:dyDescent="0.25">
      <c r="B76" s="69"/>
      <c r="C76" s="17"/>
      <c r="D76" s="35" t="s">
        <v>75</v>
      </c>
      <c r="E76" s="37" t="s">
        <v>81</v>
      </c>
      <c r="F76" s="37" t="s">
        <v>81</v>
      </c>
      <c r="G76" s="5" t="s">
        <v>80</v>
      </c>
      <c r="H76" s="5" t="s">
        <v>80</v>
      </c>
    </row>
    <row r="77" spans="2:9" ht="39" x14ac:dyDescent="0.25">
      <c r="B77" s="69"/>
      <c r="C77" s="17"/>
      <c r="D77" s="35" t="s">
        <v>76</v>
      </c>
      <c r="E77" s="43" t="s">
        <v>147</v>
      </c>
      <c r="F77" s="43" t="s">
        <v>147</v>
      </c>
      <c r="G77" s="5" t="s">
        <v>73</v>
      </c>
      <c r="H77" s="5" t="s">
        <v>73</v>
      </c>
    </row>
    <row r="78" spans="2:9" x14ac:dyDescent="0.25">
      <c r="B78" s="69"/>
      <c r="C78" s="30"/>
      <c r="D78" s="11"/>
      <c r="E78" s="11"/>
      <c r="F78" s="11"/>
      <c r="G78" s="11"/>
      <c r="H78" s="11"/>
    </row>
    <row r="79" spans="2:9" ht="18.75" x14ac:dyDescent="0.3">
      <c r="B79" s="69"/>
      <c r="C79" s="1" t="s">
        <v>57</v>
      </c>
      <c r="D79" s="171" t="s">
        <v>58</v>
      </c>
      <c r="E79" s="171"/>
      <c r="F79" s="171"/>
      <c r="G79" s="171"/>
      <c r="H79" s="171"/>
    </row>
    <row r="80" spans="2:9" ht="18.75" x14ac:dyDescent="0.3">
      <c r="B80" s="69"/>
      <c r="C80" s="1" t="s">
        <v>51</v>
      </c>
      <c r="D80" s="172" t="s">
        <v>61</v>
      </c>
      <c r="E80" s="172"/>
      <c r="F80" s="172"/>
      <c r="G80" s="172"/>
      <c r="H80" s="172"/>
    </row>
    <row r="81" spans="2:8" ht="178.5" x14ac:dyDescent="0.25">
      <c r="B81" s="69">
        <v>14</v>
      </c>
      <c r="C81" s="17" t="s">
        <v>63</v>
      </c>
      <c r="D81" s="6" t="s">
        <v>62</v>
      </c>
      <c r="E81" s="6" t="s">
        <v>150</v>
      </c>
      <c r="F81" s="6" t="s">
        <v>152</v>
      </c>
      <c r="G81" s="6" t="s">
        <v>153</v>
      </c>
      <c r="H81" s="6" t="s">
        <v>154</v>
      </c>
    </row>
    <row r="82" spans="2:8" ht="26.25" x14ac:dyDescent="0.25">
      <c r="B82" s="69"/>
      <c r="C82" s="13"/>
      <c r="D82" s="44" t="s">
        <v>15</v>
      </c>
      <c r="E82" s="5" t="s">
        <v>149</v>
      </c>
      <c r="F82" s="5" t="s">
        <v>149</v>
      </c>
      <c r="G82" s="5" t="s">
        <v>149</v>
      </c>
      <c r="H82" s="5" t="s">
        <v>149</v>
      </c>
    </row>
    <row r="83" spans="2:8" ht="16.5" customHeight="1" x14ac:dyDescent="0.25">
      <c r="B83" s="69"/>
      <c r="C83" s="17"/>
      <c r="D83" s="35" t="s">
        <v>75</v>
      </c>
      <c r="E83" s="5" t="s">
        <v>81</v>
      </c>
      <c r="F83" s="5" t="s">
        <v>81</v>
      </c>
      <c r="G83" s="5" t="s">
        <v>81</v>
      </c>
      <c r="H83" s="5" t="s">
        <v>81</v>
      </c>
    </row>
    <row r="84" spans="2:8" ht="16.5" customHeight="1" x14ac:dyDescent="0.25">
      <c r="B84" s="69"/>
      <c r="C84" s="17"/>
      <c r="D84" s="35" t="s">
        <v>76</v>
      </c>
      <c r="E84" s="5" t="s">
        <v>151</v>
      </c>
      <c r="F84" s="5" t="s">
        <v>151</v>
      </c>
      <c r="G84" s="5" t="s">
        <v>151</v>
      </c>
      <c r="H84" s="5" t="s">
        <v>151</v>
      </c>
    </row>
    <row r="85" spans="2:8" ht="40.5" customHeight="1" x14ac:dyDescent="0.25">
      <c r="B85" s="69">
        <v>15</v>
      </c>
      <c r="C85" s="17" t="s">
        <v>64</v>
      </c>
      <c r="D85" s="5" t="s">
        <v>65</v>
      </c>
      <c r="E85" s="6" t="s">
        <v>155</v>
      </c>
      <c r="F85" s="6" t="s">
        <v>156</v>
      </c>
      <c r="G85" s="6" t="s">
        <v>157</v>
      </c>
      <c r="H85" s="6" t="s">
        <v>157</v>
      </c>
    </row>
    <row r="86" spans="2:8" x14ac:dyDescent="0.25">
      <c r="B86" s="69"/>
      <c r="C86" s="13"/>
      <c r="D86" s="13" t="s">
        <v>15</v>
      </c>
      <c r="E86" s="5" t="s">
        <v>158</v>
      </c>
      <c r="F86" s="5" t="s">
        <v>158</v>
      </c>
      <c r="G86" s="5" t="s">
        <v>158</v>
      </c>
      <c r="H86" s="5" t="s">
        <v>158</v>
      </c>
    </row>
    <row r="87" spans="2:8" x14ac:dyDescent="0.25">
      <c r="B87" s="69"/>
      <c r="C87" s="17"/>
      <c r="D87" s="35" t="s">
        <v>75</v>
      </c>
      <c r="E87" s="5" t="s">
        <v>81</v>
      </c>
      <c r="F87" s="5" t="s">
        <v>81</v>
      </c>
      <c r="G87" s="5" t="s">
        <v>72</v>
      </c>
      <c r="H87" s="5" t="s">
        <v>72</v>
      </c>
    </row>
    <row r="88" spans="2:8" x14ac:dyDescent="0.25">
      <c r="B88" s="69"/>
      <c r="C88" s="17"/>
      <c r="D88" s="35" t="s">
        <v>76</v>
      </c>
      <c r="E88" s="5" t="s">
        <v>159</v>
      </c>
      <c r="F88" s="5" t="s">
        <v>159</v>
      </c>
      <c r="G88" s="5" t="s">
        <v>159</v>
      </c>
      <c r="H88" s="5" t="s">
        <v>159</v>
      </c>
    </row>
    <row r="89" spans="2:8" ht="93.75" customHeight="1" x14ac:dyDescent="0.25">
      <c r="B89" s="69">
        <v>16</v>
      </c>
      <c r="C89" s="17" t="s">
        <v>160</v>
      </c>
      <c r="D89" s="6" t="s">
        <v>161</v>
      </c>
      <c r="E89" s="6" t="s">
        <v>162</v>
      </c>
      <c r="F89" s="6" t="s">
        <v>163</v>
      </c>
      <c r="G89" s="6" t="s">
        <v>164</v>
      </c>
      <c r="H89" s="6" t="s">
        <v>165</v>
      </c>
    </row>
    <row r="90" spans="2:8" ht="25.5" customHeight="1" x14ac:dyDescent="0.25">
      <c r="B90" s="69"/>
      <c r="C90" s="13"/>
      <c r="D90" s="44" t="s">
        <v>15</v>
      </c>
      <c r="E90" s="6" t="s">
        <v>166</v>
      </c>
      <c r="F90" s="6" t="s">
        <v>166</v>
      </c>
      <c r="G90" s="5" t="s">
        <v>167</v>
      </c>
      <c r="H90" s="5" t="s">
        <v>167</v>
      </c>
    </row>
    <row r="91" spans="2:8" ht="17.25" customHeight="1" x14ac:dyDescent="0.25">
      <c r="B91" s="69"/>
      <c r="C91" s="17"/>
      <c r="D91" s="35" t="s">
        <v>75</v>
      </c>
      <c r="E91" s="6" t="s">
        <v>81</v>
      </c>
      <c r="F91" s="6" t="s">
        <v>81</v>
      </c>
      <c r="G91" s="6" t="s">
        <v>80</v>
      </c>
      <c r="H91" s="6" t="s">
        <v>80</v>
      </c>
    </row>
    <row r="92" spans="2:8" ht="17.25" customHeight="1" x14ac:dyDescent="0.25">
      <c r="B92" s="69"/>
      <c r="C92" s="17"/>
      <c r="D92" s="35" t="s">
        <v>76</v>
      </c>
      <c r="E92" s="6" t="s">
        <v>159</v>
      </c>
      <c r="F92" s="6" t="s">
        <v>159</v>
      </c>
      <c r="G92" s="6" t="s">
        <v>159</v>
      </c>
      <c r="H92" s="6" t="s">
        <v>159</v>
      </c>
    </row>
    <row r="93" spans="2:8" ht="39" x14ac:dyDescent="0.25">
      <c r="B93" s="69">
        <v>17</v>
      </c>
      <c r="C93" s="17" t="s">
        <v>66</v>
      </c>
      <c r="D93" s="6" t="s">
        <v>67</v>
      </c>
      <c r="E93" s="6" t="s">
        <v>168</v>
      </c>
      <c r="F93" s="5" t="s">
        <v>169</v>
      </c>
      <c r="G93" s="5" t="s">
        <v>169</v>
      </c>
      <c r="H93" s="5" t="s">
        <v>169</v>
      </c>
    </row>
    <row r="94" spans="2:8" x14ac:dyDescent="0.25">
      <c r="B94" s="69"/>
      <c r="C94" s="13"/>
      <c r="D94" s="13" t="s">
        <v>15</v>
      </c>
      <c r="E94" s="5" t="s">
        <v>170</v>
      </c>
      <c r="F94" s="5" t="s">
        <v>170</v>
      </c>
      <c r="G94" s="5" t="s">
        <v>170</v>
      </c>
      <c r="H94" s="5" t="s">
        <v>170</v>
      </c>
    </row>
    <row r="95" spans="2:8" ht="18" customHeight="1" x14ac:dyDescent="0.25">
      <c r="B95" s="69"/>
      <c r="C95" s="17"/>
      <c r="D95" s="35" t="s">
        <v>75</v>
      </c>
      <c r="E95" s="5" t="s">
        <v>172</v>
      </c>
      <c r="F95" s="5" t="s">
        <v>172</v>
      </c>
      <c r="G95" s="5" t="s">
        <v>174</v>
      </c>
      <c r="H95" s="5" t="s">
        <v>174</v>
      </c>
    </row>
    <row r="96" spans="2:8" ht="18" customHeight="1" x14ac:dyDescent="0.25">
      <c r="B96" s="69"/>
      <c r="C96" s="17"/>
      <c r="D96" s="35" t="s">
        <v>76</v>
      </c>
      <c r="E96" s="5" t="s">
        <v>171</v>
      </c>
      <c r="F96" s="5" t="s">
        <v>171</v>
      </c>
      <c r="G96" s="5" t="s">
        <v>173</v>
      </c>
      <c r="H96" s="5" t="s">
        <v>173</v>
      </c>
    </row>
    <row r="97" spans="2:8" ht="18" customHeight="1" x14ac:dyDescent="0.25">
      <c r="B97" s="69"/>
      <c r="C97" s="20" t="s">
        <v>59</v>
      </c>
      <c r="D97" s="160" t="s">
        <v>68</v>
      </c>
      <c r="E97" s="161"/>
      <c r="F97" s="161"/>
      <c r="G97" s="161"/>
      <c r="H97" s="164"/>
    </row>
    <row r="98" spans="2:8" ht="53.25" customHeight="1" x14ac:dyDescent="0.25">
      <c r="B98" s="69">
        <v>18</v>
      </c>
      <c r="C98" s="17" t="s">
        <v>70</v>
      </c>
      <c r="D98" s="19" t="s">
        <v>69</v>
      </c>
      <c r="E98" s="6" t="s">
        <v>175</v>
      </c>
      <c r="F98" s="6" t="s">
        <v>176</v>
      </c>
      <c r="G98" s="6" t="s">
        <v>179</v>
      </c>
      <c r="H98" s="6" t="s">
        <v>179</v>
      </c>
    </row>
    <row r="99" spans="2:8" ht="27.75" customHeight="1" x14ac:dyDescent="0.25">
      <c r="B99" s="69"/>
      <c r="C99" s="13"/>
      <c r="D99" s="13" t="s">
        <v>15</v>
      </c>
      <c r="E99" s="5" t="s">
        <v>71</v>
      </c>
      <c r="F99" s="5" t="s">
        <v>71</v>
      </c>
      <c r="G99" s="5" t="s">
        <v>71</v>
      </c>
      <c r="H99" s="5" t="s">
        <v>71</v>
      </c>
    </row>
    <row r="100" spans="2:8" ht="15" customHeight="1" x14ac:dyDescent="0.25">
      <c r="B100" s="69"/>
      <c r="C100" s="17"/>
      <c r="D100" s="35" t="s">
        <v>75</v>
      </c>
      <c r="E100" s="6" t="s">
        <v>81</v>
      </c>
      <c r="F100" s="6" t="s">
        <v>81</v>
      </c>
      <c r="G100" s="5" t="s">
        <v>177</v>
      </c>
      <c r="H100" s="5" t="s">
        <v>177</v>
      </c>
    </row>
    <row r="101" spans="2:8" x14ac:dyDescent="0.25">
      <c r="B101" s="69"/>
      <c r="C101" s="17"/>
      <c r="D101" s="35" t="s">
        <v>76</v>
      </c>
      <c r="E101" s="6" t="s">
        <v>159</v>
      </c>
      <c r="F101" s="6" t="s">
        <v>159</v>
      </c>
      <c r="G101" s="5" t="s">
        <v>178</v>
      </c>
      <c r="H101" s="5" t="s">
        <v>178</v>
      </c>
    </row>
    <row r="102" spans="2:8" x14ac:dyDescent="0.25">
      <c r="B102" s="69"/>
      <c r="C102" s="5"/>
      <c r="D102" s="5"/>
      <c r="E102" s="5"/>
      <c r="F102" s="5"/>
      <c r="G102" s="5"/>
      <c r="H102" s="5"/>
    </row>
  </sheetData>
  <mergeCells count="14">
    <mergeCell ref="D97:H97"/>
    <mergeCell ref="D14:H14"/>
    <mergeCell ref="D15:H15"/>
    <mergeCell ref="D43:H43"/>
    <mergeCell ref="D44:H44"/>
    <mergeCell ref="D45:H45"/>
    <mergeCell ref="D50:H50"/>
    <mergeCell ref="D56:H56"/>
    <mergeCell ref="D57:H57"/>
    <mergeCell ref="D63:H63"/>
    <mergeCell ref="D64:H64"/>
    <mergeCell ref="D65:H65"/>
    <mergeCell ref="D79:H79"/>
    <mergeCell ref="D80:H80"/>
  </mergeCells>
  <hyperlinks>
    <hyperlink ref="E10" r:id="rId1"/>
    <hyperlink ref="F10" r:id="rId2"/>
    <hyperlink ref="G10" r:id="rId3"/>
    <hyperlink ref="H10" r:id="rId4"/>
  </hyperlinks>
  <pageMargins left="0.25" right="0.25" top="0.25" bottom="0.25" header="0.3" footer="0.3"/>
  <pageSetup paperSize="9" scale="80" orientation="landscape" horizontalDpi="0" verticalDpi="0" r:id="rId5"/>
  <headerFooter>
    <oddFooter>&amp;R&amp;P</oddFooter>
  </headerFooter>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2"/>
  <sheetViews>
    <sheetView workbookViewId="0">
      <pane ySplit="4" topLeftCell="A26" activePane="bottomLeft" state="frozen"/>
      <selection pane="bottomLeft" activeCell="D26" sqref="D26"/>
    </sheetView>
  </sheetViews>
  <sheetFormatPr defaultColWidth="12.5703125" defaultRowHeight="15.75" x14ac:dyDescent="0.25"/>
  <cols>
    <col min="1" max="1" width="3.85546875" style="48" customWidth="1"/>
    <col min="2" max="2" width="12.5703125" style="48"/>
    <col min="3" max="3" width="14.7109375" style="48" customWidth="1"/>
    <col min="4" max="4" width="32.42578125" style="48" customWidth="1"/>
    <col min="5" max="5" width="10.85546875" style="48" customWidth="1"/>
    <col min="6" max="6" width="16.42578125" style="48" customWidth="1"/>
    <col min="7" max="7" width="11.140625" style="48" customWidth="1"/>
    <col min="8" max="8" width="12" style="48" customWidth="1"/>
    <col min="9" max="9" width="9.140625" style="48" customWidth="1"/>
    <col min="10" max="10" width="19.140625" style="48" customWidth="1"/>
    <col min="11" max="12" width="12.5703125" style="48"/>
    <col min="13" max="13" width="14.5703125" style="48" customWidth="1"/>
    <col min="14" max="16384" width="12.5703125" style="48"/>
  </cols>
  <sheetData>
    <row r="2" spans="1:13" x14ac:dyDescent="0.25">
      <c r="D2" s="49" t="s">
        <v>496</v>
      </c>
      <c r="I2" s="50"/>
    </row>
    <row r="3" spans="1:13" ht="16.5" thickBot="1" x14ac:dyDescent="0.3"/>
    <row r="4" spans="1:13" ht="35.25" customHeight="1" x14ac:dyDescent="0.25">
      <c r="A4" s="51"/>
      <c r="B4" s="52" t="s">
        <v>191</v>
      </c>
      <c r="C4" s="53" t="s">
        <v>192</v>
      </c>
      <c r="D4" s="53" t="s">
        <v>193</v>
      </c>
      <c r="E4" s="53" t="s">
        <v>194</v>
      </c>
      <c r="F4" s="53" t="s">
        <v>195</v>
      </c>
      <c r="G4" s="53" t="s">
        <v>196</v>
      </c>
      <c r="H4" s="53" t="s">
        <v>197</v>
      </c>
      <c r="I4" s="53" t="s">
        <v>198</v>
      </c>
      <c r="J4" s="53" t="s">
        <v>199</v>
      </c>
      <c r="K4" s="53" t="s">
        <v>200</v>
      </c>
      <c r="L4" s="54" t="s">
        <v>187</v>
      </c>
      <c r="M4" s="55" t="s">
        <v>201</v>
      </c>
    </row>
    <row r="5" spans="1:13" ht="63.75" customHeight="1" x14ac:dyDescent="0.25">
      <c r="A5" s="51">
        <v>1</v>
      </c>
      <c r="B5" s="128" t="s">
        <v>202</v>
      </c>
      <c r="C5" s="129" t="s">
        <v>203</v>
      </c>
      <c r="D5" s="129" t="s">
        <v>204</v>
      </c>
      <c r="E5" s="129" t="s">
        <v>205</v>
      </c>
      <c r="F5" s="129" t="s">
        <v>206</v>
      </c>
      <c r="G5" s="129" t="s">
        <v>207</v>
      </c>
      <c r="H5" s="129">
        <v>7626</v>
      </c>
      <c r="I5" s="129">
        <v>2374</v>
      </c>
      <c r="J5" s="129" t="s">
        <v>208</v>
      </c>
      <c r="K5" s="129" t="s">
        <v>209</v>
      </c>
      <c r="L5" s="130" t="s">
        <v>210</v>
      </c>
      <c r="M5" s="131">
        <v>3175</v>
      </c>
    </row>
    <row r="6" spans="1:13" ht="99" customHeight="1" x14ac:dyDescent="0.25">
      <c r="A6" s="51">
        <v>2</v>
      </c>
      <c r="B6" s="128" t="s">
        <v>211</v>
      </c>
      <c r="C6" s="129" t="s">
        <v>212</v>
      </c>
      <c r="D6" s="56" t="s">
        <v>213</v>
      </c>
      <c r="E6" s="56" t="s">
        <v>214</v>
      </c>
      <c r="F6" s="56" t="s">
        <v>215</v>
      </c>
      <c r="G6" s="56" t="s">
        <v>216</v>
      </c>
      <c r="H6" s="57">
        <v>2456</v>
      </c>
      <c r="I6" s="56" t="s">
        <v>217</v>
      </c>
      <c r="J6" s="129" t="s">
        <v>208</v>
      </c>
      <c r="K6" s="129" t="s">
        <v>209</v>
      </c>
      <c r="L6" s="130" t="s">
        <v>218</v>
      </c>
      <c r="M6" s="131">
        <v>3402</v>
      </c>
    </row>
    <row r="7" spans="1:13" ht="81.75" customHeight="1" x14ac:dyDescent="0.25">
      <c r="A7" s="51">
        <v>3</v>
      </c>
      <c r="B7" s="128" t="s">
        <v>211</v>
      </c>
      <c r="C7" s="129" t="s">
        <v>219</v>
      </c>
      <c r="D7" s="58" t="s">
        <v>220</v>
      </c>
      <c r="E7" s="58" t="s">
        <v>221</v>
      </c>
      <c r="F7" s="58" t="s">
        <v>222</v>
      </c>
      <c r="G7" s="58" t="s">
        <v>207</v>
      </c>
      <c r="H7" s="58">
        <v>70</v>
      </c>
      <c r="I7" s="59">
        <f>H7*4.1</f>
        <v>287</v>
      </c>
      <c r="J7" s="58" t="s">
        <v>223</v>
      </c>
      <c r="K7" s="129" t="s">
        <v>209</v>
      </c>
      <c r="L7" s="130" t="s">
        <v>224</v>
      </c>
      <c r="M7" s="132">
        <v>562</v>
      </c>
    </row>
    <row r="8" spans="1:13" ht="33.75" customHeight="1" x14ac:dyDescent="0.25">
      <c r="A8" s="51">
        <v>4</v>
      </c>
      <c r="B8" s="128" t="s">
        <v>225</v>
      </c>
      <c r="C8" s="129" t="s">
        <v>226</v>
      </c>
      <c r="D8" s="58" t="s">
        <v>227</v>
      </c>
      <c r="E8" s="60" t="s">
        <v>228</v>
      </c>
      <c r="F8" s="58" t="s">
        <v>229</v>
      </c>
      <c r="G8" s="58" t="s">
        <v>230</v>
      </c>
      <c r="H8" s="58">
        <v>34</v>
      </c>
      <c r="I8" s="58">
        <v>140</v>
      </c>
      <c r="J8" s="58" t="s">
        <v>208</v>
      </c>
      <c r="K8" s="129" t="s">
        <v>209</v>
      </c>
      <c r="L8" s="130" t="s">
        <v>231</v>
      </c>
      <c r="M8" s="133">
        <v>372</v>
      </c>
    </row>
    <row r="9" spans="1:13" ht="33" customHeight="1" x14ac:dyDescent="0.25">
      <c r="A9" s="51">
        <v>5</v>
      </c>
      <c r="B9" s="128" t="s">
        <v>225</v>
      </c>
      <c r="C9" s="129" t="s">
        <v>232</v>
      </c>
      <c r="D9" s="58" t="s">
        <v>233</v>
      </c>
      <c r="E9" s="58" t="s">
        <v>234</v>
      </c>
      <c r="F9" s="58" t="s">
        <v>229</v>
      </c>
      <c r="G9" s="58" t="s">
        <v>235</v>
      </c>
      <c r="H9" s="58">
        <v>48</v>
      </c>
      <c r="I9" s="58">
        <v>200</v>
      </c>
      <c r="J9" s="58" t="s">
        <v>208</v>
      </c>
      <c r="K9" s="129" t="s">
        <v>209</v>
      </c>
      <c r="L9" s="130" t="s">
        <v>236</v>
      </c>
      <c r="M9" s="132">
        <v>968</v>
      </c>
    </row>
    <row r="10" spans="1:13" ht="33" customHeight="1" x14ac:dyDescent="0.25">
      <c r="A10" s="51">
        <v>6</v>
      </c>
      <c r="B10" s="128" t="s">
        <v>225</v>
      </c>
      <c r="C10" s="129" t="s">
        <v>232</v>
      </c>
      <c r="D10" s="58" t="s">
        <v>233</v>
      </c>
      <c r="E10" s="58" t="s">
        <v>237</v>
      </c>
      <c r="F10" s="58" t="s">
        <v>238</v>
      </c>
      <c r="G10" s="58" t="s">
        <v>235</v>
      </c>
      <c r="H10" s="58">
        <v>133</v>
      </c>
      <c r="I10" s="59">
        <f>H10*4.1</f>
        <v>545.29999999999995</v>
      </c>
      <c r="J10" s="58" t="s">
        <v>239</v>
      </c>
      <c r="K10" s="129" t="s">
        <v>209</v>
      </c>
      <c r="L10" s="130" t="s">
        <v>240</v>
      </c>
      <c r="M10" s="132">
        <v>2865</v>
      </c>
    </row>
    <row r="11" spans="1:13" ht="33" customHeight="1" x14ac:dyDescent="0.25">
      <c r="A11" s="51">
        <v>7</v>
      </c>
      <c r="B11" s="134" t="s">
        <v>225</v>
      </c>
      <c r="C11" s="135" t="s">
        <v>232</v>
      </c>
      <c r="D11" s="136" t="s">
        <v>241</v>
      </c>
      <c r="E11" s="136" t="s">
        <v>242</v>
      </c>
      <c r="F11" s="136" t="s">
        <v>238</v>
      </c>
      <c r="G11" s="136" t="s">
        <v>235</v>
      </c>
      <c r="H11" s="136">
        <v>81</v>
      </c>
      <c r="I11" s="137">
        <f t="shared" ref="I11:I19" si="0">H11*4.1</f>
        <v>332.09999999999997</v>
      </c>
      <c r="J11" s="136" t="s">
        <v>239</v>
      </c>
      <c r="K11" s="135" t="s">
        <v>209</v>
      </c>
      <c r="L11" s="138" t="s">
        <v>243</v>
      </c>
      <c r="M11" s="139">
        <v>2289</v>
      </c>
    </row>
    <row r="12" spans="1:13" ht="31.5" x14ac:dyDescent="0.25">
      <c r="A12" s="51">
        <v>8</v>
      </c>
      <c r="B12" s="134" t="s">
        <v>225</v>
      </c>
      <c r="C12" s="136" t="s">
        <v>244</v>
      </c>
      <c r="D12" s="140" t="s">
        <v>245</v>
      </c>
      <c r="E12" s="140" t="s">
        <v>246</v>
      </c>
      <c r="F12" s="140" t="s">
        <v>238</v>
      </c>
      <c r="G12" s="140" t="s">
        <v>247</v>
      </c>
      <c r="H12" s="140">
        <v>100</v>
      </c>
      <c r="I12" s="141">
        <f t="shared" si="0"/>
        <v>409.99999999999994</v>
      </c>
      <c r="J12" s="140" t="s">
        <v>248</v>
      </c>
      <c r="K12" s="135" t="s">
        <v>249</v>
      </c>
      <c r="L12" s="142" t="s">
        <v>250</v>
      </c>
      <c r="M12" s="143">
        <v>18000</v>
      </c>
    </row>
    <row r="13" spans="1:13" ht="63" x14ac:dyDescent="0.25">
      <c r="A13" s="51">
        <v>9</v>
      </c>
      <c r="B13" s="144" t="s">
        <v>211</v>
      </c>
      <c r="C13" s="136" t="s">
        <v>219</v>
      </c>
      <c r="D13" s="136" t="s">
        <v>251</v>
      </c>
      <c r="E13" s="136" t="s">
        <v>252</v>
      </c>
      <c r="F13" s="136" t="s">
        <v>253</v>
      </c>
      <c r="G13" s="136" t="s">
        <v>254</v>
      </c>
      <c r="H13" s="136">
        <v>1000</v>
      </c>
      <c r="I13" s="137">
        <f t="shared" si="0"/>
        <v>4100</v>
      </c>
      <c r="J13" s="136" t="s">
        <v>255</v>
      </c>
      <c r="K13" s="135" t="s">
        <v>209</v>
      </c>
      <c r="L13" s="142" t="s">
        <v>256</v>
      </c>
      <c r="M13" s="145">
        <v>8123.6909999999998</v>
      </c>
    </row>
    <row r="14" spans="1:13" ht="78.75" x14ac:dyDescent="0.25">
      <c r="A14" s="51">
        <v>10</v>
      </c>
      <c r="B14" s="144" t="s">
        <v>211</v>
      </c>
      <c r="C14" s="136" t="s">
        <v>257</v>
      </c>
      <c r="D14" s="136" t="s">
        <v>258</v>
      </c>
      <c r="E14" s="136" t="s">
        <v>259</v>
      </c>
      <c r="F14" s="136" t="s">
        <v>260</v>
      </c>
      <c r="G14" s="136" t="s">
        <v>254</v>
      </c>
      <c r="H14" s="136">
        <v>960</v>
      </c>
      <c r="I14" s="137">
        <f t="shared" si="0"/>
        <v>3935.9999999999995</v>
      </c>
      <c r="J14" s="136" t="s">
        <v>261</v>
      </c>
      <c r="K14" s="135" t="s">
        <v>209</v>
      </c>
      <c r="L14" s="142" t="s">
        <v>262</v>
      </c>
      <c r="M14" s="145">
        <v>6626</v>
      </c>
    </row>
    <row r="15" spans="1:13" ht="63" x14ac:dyDescent="0.25">
      <c r="A15" s="51">
        <v>11</v>
      </c>
      <c r="B15" s="144" t="s">
        <v>498</v>
      </c>
      <c r="C15" s="136" t="s">
        <v>263</v>
      </c>
      <c r="D15" s="136" t="s">
        <v>264</v>
      </c>
      <c r="E15" s="146">
        <v>41791</v>
      </c>
      <c r="F15" s="136" t="s">
        <v>265</v>
      </c>
      <c r="G15" s="136" t="s">
        <v>247</v>
      </c>
      <c r="H15" s="136">
        <v>2520</v>
      </c>
      <c r="I15" s="137">
        <f t="shared" si="0"/>
        <v>10332</v>
      </c>
      <c r="J15" s="136" t="s">
        <v>248</v>
      </c>
      <c r="K15" s="135" t="s">
        <v>209</v>
      </c>
      <c r="L15" s="142" t="s">
        <v>266</v>
      </c>
      <c r="M15" s="145">
        <v>26913</v>
      </c>
    </row>
    <row r="16" spans="1:13" ht="33" customHeight="1" x14ac:dyDescent="0.25">
      <c r="A16" s="51">
        <v>12</v>
      </c>
      <c r="B16" s="144" t="s">
        <v>225</v>
      </c>
      <c r="C16" s="135" t="s">
        <v>232</v>
      </c>
      <c r="D16" s="136" t="s">
        <v>267</v>
      </c>
      <c r="E16" s="136" t="s">
        <v>268</v>
      </c>
      <c r="F16" s="136" t="s">
        <v>238</v>
      </c>
      <c r="G16" s="136" t="s">
        <v>235</v>
      </c>
      <c r="H16" s="136">
        <v>13</v>
      </c>
      <c r="I16" s="137">
        <f>H16*4.1</f>
        <v>53.3</v>
      </c>
      <c r="J16" s="136" t="s">
        <v>269</v>
      </c>
      <c r="K16" s="136" t="s">
        <v>209</v>
      </c>
      <c r="L16" s="142" t="s">
        <v>270</v>
      </c>
      <c r="M16" s="145">
        <v>496</v>
      </c>
    </row>
    <row r="17" spans="1:13" ht="63" x14ac:dyDescent="0.25">
      <c r="A17" s="51">
        <v>13</v>
      </c>
      <c r="B17" s="144" t="s">
        <v>498</v>
      </c>
      <c r="C17" s="136" t="s">
        <v>271</v>
      </c>
      <c r="D17" s="136" t="s">
        <v>272</v>
      </c>
      <c r="E17" s="136" t="s">
        <v>273</v>
      </c>
      <c r="F17" s="136" t="s">
        <v>274</v>
      </c>
      <c r="G17" s="136" t="s">
        <v>275</v>
      </c>
      <c r="H17" s="136">
        <v>214</v>
      </c>
      <c r="I17" s="137">
        <f t="shared" si="0"/>
        <v>877.4</v>
      </c>
      <c r="J17" s="136" t="s">
        <v>248</v>
      </c>
      <c r="K17" s="135" t="s">
        <v>209</v>
      </c>
      <c r="L17" s="142" t="s">
        <v>276</v>
      </c>
      <c r="M17" s="145">
        <v>2000</v>
      </c>
    </row>
    <row r="18" spans="1:13" ht="31.5" x14ac:dyDescent="0.25">
      <c r="A18" s="51">
        <v>14</v>
      </c>
      <c r="B18" s="144" t="s">
        <v>225</v>
      </c>
      <c r="C18" s="136" t="s">
        <v>244</v>
      </c>
      <c r="D18" s="136" t="s">
        <v>245</v>
      </c>
      <c r="E18" s="136" t="s">
        <v>277</v>
      </c>
      <c r="F18" s="136" t="s">
        <v>278</v>
      </c>
      <c r="G18" s="136" t="s">
        <v>247</v>
      </c>
      <c r="H18" s="136">
        <v>200</v>
      </c>
      <c r="I18" s="137">
        <f t="shared" si="0"/>
        <v>819.99999999999989</v>
      </c>
      <c r="J18" s="136" t="s">
        <v>248</v>
      </c>
      <c r="K18" s="136" t="s">
        <v>249</v>
      </c>
      <c r="L18" s="142" t="s">
        <v>279</v>
      </c>
      <c r="M18" s="145">
        <v>36000</v>
      </c>
    </row>
    <row r="19" spans="1:13" ht="47.25" x14ac:dyDescent="0.25">
      <c r="A19" s="51">
        <v>15</v>
      </c>
      <c r="B19" s="144" t="s">
        <v>211</v>
      </c>
      <c r="C19" s="136" t="s">
        <v>212</v>
      </c>
      <c r="D19" s="136" t="s">
        <v>280</v>
      </c>
      <c r="E19" s="136" t="s">
        <v>281</v>
      </c>
      <c r="F19" s="136" t="s">
        <v>282</v>
      </c>
      <c r="G19" s="136" t="s">
        <v>283</v>
      </c>
      <c r="H19" s="136">
        <v>5730</v>
      </c>
      <c r="I19" s="137">
        <f t="shared" si="0"/>
        <v>23492.999999999996</v>
      </c>
      <c r="J19" s="136" t="s">
        <v>284</v>
      </c>
      <c r="K19" s="135" t="s">
        <v>209</v>
      </c>
      <c r="L19" s="142" t="s">
        <v>285</v>
      </c>
      <c r="M19" s="145">
        <v>10189</v>
      </c>
    </row>
    <row r="20" spans="1:13" ht="47.25" x14ac:dyDescent="0.25">
      <c r="A20" s="51">
        <v>16</v>
      </c>
      <c r="B20" s="61" t="s">
        <v>211</v>
      </c>
      <c r="C20" s="136" t="s">
        <v>212</v>
      </c>
      <c r="D20" s="136" t="s">
        <v>286</v>
      </c>
      <c r="E20" s="136" t="s">
        <v>287</v>
      </c>
      <c r="F20" s="136" t="s">
        <v>288</v>
      </c>
      <c r="G20" s="136" t="s">
        <v>289</v>
      </c>
      <c r="H20" s="136">
        <v>300</v>
      </c>
      <c r="I20" s="136">
        <v>858055</v>
      </c>
      <c r="J20" s="136" t="s">
        <v>290</v>
      </c>
      <c r="K20" s="136" t="s">
        <v>249</v>
      </c>
      <c r="L20" s="142" t="s">
        <v>291</v>
      </c>
      <c r="M20" s="145">
        <v>31577</v>
      </c>
    </row>
    <row r="21" spans="1:13" ht="31.5" x14ac:dyDescent="0.25">
      <c r="A21" s="51">
        <v>17</v>
      </c>
      <c r="B21" s="61" t="s">
        <v>211</v>
      </c>
      <c r="C21" s="136" t="s">
        <v>212</v>
      </c>
      <c r="D21" s="136" t="s">
        <v>292</v>
      </c>
      <c r="E21" s="136" t="s">
        <v>293</v>
      </c>
      <c r="F21" s="136" t="s">
        <v>294</v>
      </c>
      <c r="G21" s="136" t="s">
        <v>295</v>
      </c>
      <c r="H21" s="136">
        <v>8320</v>
      </c>
      <c r="I21" s="136">
        <v>33280</v>
      </c>
      <c r="J21" s="136" t="s">
        <v>424</v>
      </c>
      <c r="K21" s="135" t="s">
        <v>209</v>
      </c>
      <c r="L21" s="142" t="s">
        <v>266</v>
      </c>
      <c r="M21" s="145">
        <v>19995.4545454545</v>
      </c>
    </row>
    <row r="22" spans="1:13" ht="31.5" x14ac:dyDescent="0.25">
      <c r="A22" s="51">
        <v>18</v>
      </c>
      <c r="B22" s="61" t="s">
        <v>499</v>
      </c>
      <c r="C22" s="136" t="s">
        <v>263</v>
      </c>
      <c r="D22" s="136" t="s">
        <v>296</v>
      </c>
      <c r="E22" s="136" t="s">
        <v>297</v>
      </c>
      <c r="F22" s="136" t="s">
        <v>298</v>
      </c>
      <c r="G22" s="136" t="s">
        <v>299</v>
      </c>
      <c r="H22" s="136">
        <v>910</v>
      </c>
      <c r="I22" s="136">
        <v>910</v>
      </c>
      <c r="J22" s="136" t="s">
        <v>248</v>
      </c>
      <c r="K22" s="135" t="s">
        <v>209</v>
      </c>
      <c r="L22" s="142" t="s">
        <v>262</v>
      </c>
      <c r="M22" s="145">
        <v>20000</v>
      </c>
    </row>
    <row r="23" spans="1:13" ht="47.25" x14ac:dyDescent="0.25">
      <c r="A23" s="51">
        <v>19</v>
      </c>
      <c r="B23" s="61" t="s">
        <v>211</v>
      </c>
      <c r="C23" s="136" t="s">
        <v>257</v>
      </c>
      <c r="D23" s="136" t="s">
        <v>500</v>
      </c>
      <c r="E23" s="136" t="s">
        <v>501</v>
      </c>
      <c r="F23" s="136" t="s">
        <v>502</v>
      </c>
      <c r="G23" s="136" t="s">
        <v>300</v>
      </c>
      <c r="H23" s="136">
        <v>600</v>
      </c>
      <c r="I23" s="136">
        <v>2400</v>
      </c>
      <c r="J23" s="136" t="s">
        <v>301</v>
      </c>
      <c r="K23" s="136" t="s">
        <v>249</v>
      </c>
      <c r="L23" s="136" t="s">
        <v>307</v>
      </c>
      <c r="M23" s="145">
        <v>68460</v>
      </c>
    </row>
    <row r="24" spans="1:13" ht="47.25" x14ac:dyDescent="0.25">
      <c r="A24" s="51">
        <v>20</v>
      </c>
      <c r="B24" s="61" t="s">
        <v>499</v>
      </c>
      <c r="C24" s="136" t="s">
        <v>203</v>
      </c>
      <c r="D24" s="136" t="s">
        <v>302</v>
      </c>
      <c r="E24" s="136" t="s">
        <v>303</v>
      </c>
      <c r="F24" s="136" t="s">
        <v>304</v>
      </c>
      <c r="G24" s="136" t="s">
        <v>305</v>
      </c>
      <c r="H24" s="136">
        <v>800</v>
      </c>
      <c r="I24" s="136">
        <v>800</v>
      </c>
      <c r="J24" s="136" t="s">
        <v>503</v>
      </c>
      <c r="K24" s="136" t="s">
        <v>249</v>
      </c>
      <c r="L24" s="142"/>
      <c r="M24" s="145">
        <v>8244.18</v>
      </c>
    </row>
    <row r="25" spans="1:13" ht="31.5" x14ac:dyDescent="0.25">
      <c r="A25" s="51">
        <v>21</v>
      </c>
      <c r="B25" s="147" t="s">
        <v>225</v>
      </c>
      <c r="C25" s="148" t="s">
        <v>244</v>
      </c>
      <c r="D25" s="148" t="s">
        <v>245</v>
      </c>
      <c r="E25" s="148" t="s">
        <v>504</v>
      </c>
      <c r="F25" s="148" t="s">
        <v>505</v>
      </c>
      <c r="G25" s="148" t="s">
        <v>506</v>
      </c>
      <c r="H25" s="148">
        <v>200</v>
      </c>
      <c r="I25" s="148">
        <v>77269</v>
      </c>
      <c r="J25" s="148" t="s">
        <v>248</v>
      </c>
      <c r="K25" s="148" t="s">
        <v>249</v>
      </c>
      <c r="L25" s="149"/>
      <c r="M25" s="150">
        <v>396000</v>
      </c>
    </row>
    <row r="26" spans="1:13" ht="63" x14ac:dyDescent="0.25">
      <c r="A26" s="51">
        <v>22</v>
      </c>
      <c r="B26" s="147" t="s">
        <v>499</v>
      </c>
      <c r="C26" s="148" t="s">
        <v>263</v>
      </c>
      <c r="D26" s="148" t="s">
        <v>507</v>
      </c>
      <c r="E26" s="148" t="s">
        <v>508</v>
      </c>
      <c r="F26" s="148" t="s">
        <v>509</v>
      </c>
      <c r="G26" s="148" t="s">
        <v>510</v>
      </c>
      <c r="H26" s="148">
        <v>2376</v>
      </c>
      <c r="I26" s="151">
        <f>H26*4.1</f>
        <v>9741.5999999999985</v>
      </c>
      <c r="J26" s="148" t="s">
        <v>497</v>
      </c>
      <c r="K26" s="135" t="s">
        <v>209</v>
      </c>
      <c r="L26" s="149"/>
      <c r="M26" s="150">
        <v>247828</v>
      </c>
    </row>
    <row r="27" spans="1:13" ht="31.5" x14ac:dyDescent="0.25">
      <c r="A27" s="51">
        <v>23</v>
      </c>
      <c r="B27" s="147" t="s">
        <v>177</v>
      </c>
      <c r="C27" s="148" t="s">
        <v>511</v>
      </c>
      <c r="D27" s="148" t="s">
        <v>512</v>
      </c>
      <c r="E27" s="148" t="s">
        <v>513</v>
      </c>
      <c r="F27" s="148" t="s">
        <v>514</v>
      </c>
      <c r="G27" s="148" t="s">
        <v>247</v>
      </c>
      <c r="H27" s="148">
        <v>40</v>
      </c>
      <c r="I27" s="148"/>
      <c r="J27" s="148" t="s">
        <v>248</v>
      </c>
      <c r="K27" s="148" t="s">
        <v>249</v>
      </c>
      <c r="L27" s="149"/>
      <c r="M27" s="150">
        <v>41661</v>
      </c>
    </row>
    <row r="28" spans="1:13" ht="47.25" x14ac:dyDescent="0.25">
      <c r="A28" s="51">
        <v>24</v>
      </c>
      <c r="B28" s="152" t="s">
        <v>499</v>
      </c>
      <c r="C28" s="153" t="s">
        <v>263</v>
      </c>
      <c r="D28" s="153" t="s">
        <v>507</v>
      </c>
      <c r="E28" s="153" t="s">
        <v>515</v>
      </c>
      <c r="F28" s="153" t="s">
        <v>516</v>
      </c>
      <c r="G28" s="153" t="s">
        <v>305</v>
      </c>
      <c r="H28" s="153">
        <v>1600</v>
      </c>
      <c r="I28" s="153">
        <v>6400</v>
      </c>
      <c r="J28" s="153" t="s">
        <v>248</v>
      </c>
      <c r="K28" s="135" t="s">
        <v>209</v>
      </c>
      <c r="L28" s="154"/>
      <c r="M28" s="155">
        <v>30000</v>
      </c>
    </row>
    <row r="29" spans="1:13" ht="47.25" x14ac:dyDescent="0.25">
      <c r="A29" s="51">
        <v>25</v>
      </c>
      <c r="B29" s="152" t="s">
        <v>211</v>
      </c>
      <c r="C29" s="153" t="s">
        <v>219</v>
      </c>
      <c r="D29" s="153" t="s">
        <v>445</v>
      </c>
      <c r="E29" s="153" t="s">
        <v>517</v>
      </c>
      <c r="F29" s="148" t="s">
        <v>505</v>
      </c>
      <c r="G29" s="153" t="s">
        <v>305</v>
      </c>
      <c r="H29" s="153">
        <v>77069</v>
      </c>
      <c r="I29" s="153">
        <v>120962</v>
      </c>
      <c r="J29" s="153" t="s">
        <v>518</v>
      </c>
      <c r="K29" s="153" t="s">
        <v>249</v>
      </c>
      <c r="L29" s="154"/>
      <c r="M29" s="155">
        <v>74935.020408163255</v>
      </c>
    </row>
    <row r="30" spans="1:13" ht="18.75" x14ac:dyDescent="0.3">
      <c r="B30" s="48" t="s">
        <v>308</v>
      </c>
      <c r="C30" s="48" t="s">
        <v>309</v>
      </c>
      <c r="H30" s="156">
        <f>SUM(H5:H29)</f>
        <v>113400</v>
      </c>
      <c r="M30" s="156">
        <f>SUM(M5:M29)</f>
        <v>1060681.3459536177</v>
      </c>
    </row>
    <row r="31" spans="1:13" x14ac:dyDescent="0.25">
      <c r="B31" s="48" t="s">
        <v>207</v>
      </c>
      <c r="C31" s="48" t="s">
        <v>310</v>
      </c>
      <c r="E31" s="48">
        <v>1500</v>
      </c>
      <c r="F31" s="48">
        <v>24</v>
      </c>
      <c r="G31" s="48">
        <f>E31*F31</f>
        <v>36000</v>
      </c>
      <c r="H31" s="48">
        <f>M30/H30</f>
        <v>9.3534510225186747</v>
      </c>
    </row>
    <row r="32" spans="1:13" x14ac:dyDescent="0.25">
      <c r="B32" s="48" t="s">
        <v>311</v>
      </c>
      <c r="C32" s="48" t="s">
        <v>312</v>
      </c>
    </row>
  </sheetData>
  <pageMargins left="0.25" right="0.4" top="0.43" bottom="0.25" header="0.5" footer="0.5"/>
  <pageSetup paperSize="9" scale="75" orientation="landscape" horizontalDpi="4294967292" verticalDpi="4294967292"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Activity Plan</vt:lpstr>
      <vt:lpstr>Budget</vt:lpstr>
      <vt:lpstr>BNF</vt:lpstr>
      <vt:lpstr>Monitoring</vt:lpstr>
      <vt:lpstr>List of Donors _ Costing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SNA</dc:creator>
  <cp:lastModifiedBy>SNA</cp:lastModifiedBy>
  <cp:lastPrinted>2016-11-22T08:34:10Z</cp:lastPrinted>
  <dcterms:created xsi:type="dcterms:W3CDTF">2016-11-18T18:38:05Z</dcterms:created>
  <dcterms:modified xsi:type="dcterms:W3CDTF">2016-12-01T08:02:05Z</dcterms:modified>
</cp:coreProperties>
</file>